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557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20" i="1"/>
  <c r="G20"/>
  <c r="H20"/>
  <c r="I20"/>
  <c r="J20"/>
  <c r="F20"/>
  <c r="L149" l="1"/>
  <c r="F149"/>
  <c r="G149"/>
  <c r="H149"/>
  <c r="I149"/>
  <c r="J149"/>
  <c r="L109" l="1"/>
  <c r="F109"/>
  <c r="L66" l="1"/>
  <c r="F66"/>
  <c r="G12"/>
  <c r="G21" s="1"/>
  <c r="H12"/>
  <c r="I12"/>
  <c r="J12"/>
  <c r="L157" l="1"/>
  <c r="B167" l="1"/>
  <c r="A167"/>
  <c r="L166"/>
  <c r="J166"/>
  <c r="I166"/>
  <c r="H166"/>
  <c r="G166"/>
  <c r="F166"/>
  <c r="B158"/>
  <c r="A158"/>
  <c r="J157"/>
  <c r="I157"/>
  <c r="H157"/>
  <c r="G157"/>
  <c r="F157"/>
  <c r="B150"/>
  <c r="A150"/>
  <c r="B142"/>
  <c r="A142"/>
  <c r="L141"/>
  <c r="J141"/>
  <c r="J150" s="1"/>
  <c r="I141"/>
  <c r="I150" s="1"/>
  <c r="H141"/>
  <c r="H150" s="1"/>
  <c r="G141"/>
  <c r="G150" s="1"/>
  <c r="F141"/>
  <c r="B135"/>
  <c r="A135"/>
  <c r="L134"/>
  <c r="J134"/>
  <c r="I134"/>
  <c r="H134"/>
  <c r="G134"/>
  <c r="F134"/>
  <c r="B125"/>
  <c r="A125"/>
  <c r="L124"/>
  <c r="J124"/>
  <c r="I124"/>
  <c r="H124"/>
  <c r="G124"/>
  <c r="F124"/>
  <c r="B118"/>
  <c r="A118"/>
  <c r="L117"/>
  <c r="J117"/>
  <c r="I117"/>
  <c r="H117"/>
  <c r="G117"/>
  <c r="F117"/>
  <c r="B110"/>
  <c r="A110"/>
  <c r="J109"/>
  <c r="I109"/>
  <c r="H109"/>
  <c r="G109"/>
  <c r="B103"/>
  <c r="A103"/>
  <c r="L102"/>
  <c r="J102"/>
  <c r="I102"/>
  <c r="H102"/>
  <c r="G102"/>
  <c r="F102"/>
  <c r="B94"/>
  <c r="A94"/>
  <c r="L93"/>
  <c r="J93"/>
  <c r="I93"/>
  <c r="H93"/>
  <c r="G93"/>
  <c r="F93"/>
  <c r="B85"/>
  <c r="A85"/>
  <c r="L84"/>
  <c r="J84"/>
  <c r="I84"/>
  <c r="H84"/>
  <c r="G84"/>
  <c r="F84"/>
  <c r="B76"/>
  <c r="A76"/>
  <c r="L75"/>
  <c r="J75"/>
  <c r="I75"/>
  <c r="H75"/>
  <c r="G75"/>
  <c r="F75"/>
  <c r="B67"/>
  <c r="A67"/>
  <c r="J66"/>
  <c r="I66"/>
  <c r="H66"/>
  <c r="G66"/>
  <c r="B60"/>
  <c r="A60"/>
  <c r="L59"/>
  <c r="J59"/>
  <c r="I59"/>
  <c r="H59"/>
  <c r="G59"/>
  <c r="F59"/>
  <c r="B52"/>
  <c r="A52"/>
  <c r="L51"/>
  <c r="J51"/>
  <c r="I51"/>
  <c r="H51"/>
  <c r="G51"/>
  <c r="F51"/>
  <c r="B44"/>
  <c r="A44"/>
  <c r="L43"/>
  <c r="J43"/>
  <c r="I43"/>
  <c r="H43"/>
  <c r="G43"/>
  <c r="F43"/>
  <c r="B36"/>
  <c r="A36"/>
  <c r="L35"/>
  <c r="J35"/>
  <c r="I35"/>
  <c r="H35"/>
  <c r="G35"/>
  <c r="F35"/>
  <c r="B28"/>
  <c r="A28"/>
  <c r="L27"/>
  <c r="J27"/>
  <c r="I27"/>
  <c r="H27"/>
  <c r="G27"/>
  <c r="F27"/>
  <c r="B21"/>
  <c r="A21"/>
  <c r="L12"/>
  <c r="F12"/>
  <c r="F167" l="1"/>
  <c r="J52"/>
  <c r="G36"/>
  <c r="I52"/>
  <c r="H67"/>
  <c r="L67"/>
  <c r="G85"/>
  <c r="J85"/>
  <c r="F103"/>
  <c r="I103"/>
  <c r="H118"/>
  <c r="L118"/>
  <c r="G135"/>
  <c r="J135"/>
  <c r="F150"/>
  <c r="H167"/>
  <c r="L167"/>
  <c r="H36"/>
  <c r="F67"/>
  <c r="I67"/>
  <c r="H85"/>
  <c r="L85"/>
  <c r="G103"/>
  <c r="J103"/>
  <c r="F118"/>
  <c r="I118"/>
  <c r="H135"/>
  <c r="L135"/>
  <c r="I167"/>
  <c r="I36"/>
  <c r="L52"/>
  <c r="G67"/>
  <c r="J67"/>
  <c r="F85"/>
  <c r="I85"/>
  <c r="H103"/>
  <c r="L103"/>
  <c r="G118"/>
  <c r="J118"/>
  <c r="F135"/>
  <c r="I135"/>
  <c r="L150"/>
  <c r="G167"/>
  <c r="J167"/>
  <c r="G52"/>
  <c r="F52"/>
  <c r="H52"/>
  <c r="L36"/>
  <c r="F36"/>
  <c r="J36"/>
  <c r="J21"/>
  <c r="H21"/>
  <c r="L21"/>
  <c r="F21"/>
  <c r="I21"/>
  <c r="I168" l="1"/>
  <c r="H168"/>
  <c r="G168"/>
  <c r="L168"/>
  <c r="F168"/>
  <c r="J168"/>
</calcChain>
</file>

<file path=xl/sharedStrings.xml><?xml version="1.0" encoding="utf-8"?>
<sst xmlns="http://schemas.openxmlformats.org/spreadsheetml/2006/main" count="410" uniqueCount="122">
  <si>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</si>
  <si>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</si>
  <si>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</si>
  <si>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</si>
  <si>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</si>
  <si>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</si>
  <si>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</si>
  <si>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</si>
  <si>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</si>
  <si>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</si>
  <si>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</si>
  <si>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</si>
  <si>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</si>
  <si>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</si>
  <si>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</si>
  <si>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</si>
  <si>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</si>
  <si>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</si>
  <si>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</si>
  <si>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</si>
  <si>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</si>
  <si>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</si>
  <si>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</si>
  <si>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</si>
  <si>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</si>
  <si>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</si>
  <si>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</si>
  <si>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</si>
  <si>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</si>
  <si>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</si>
  <si>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</si>
  <si>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</si>
  <si>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</si>
  <si>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</si>
  <si>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</si>
  <si>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</si>
  <si>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</si>
  <si>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</si>
  <si>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</si>
  <si>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</si>
  <si>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Пром.</t>
  </si>
  <si>
    <t>Суп картофельный с горохом</t>
  </si>
  <si>
    <t>Картофельное пюре</t>
  </si>
  <si>
    <t>Компот из сухофруктов</t>
  </si>
  <si>
    <t>Чай с сахаром</t>
  </si>
  <si>
    <t>Плов из птицы</t>
  </si>
  <si>
    <t>Каша ячневая</t>
  </si>
  <si>
    <t>Директор МБОУ СОШ № 17</t>
  </si>
  <si>
    <t>Шкондина О.И.</t>
  </si>
  <si>
    <t>МБОУ СОШ №17</t>
  </si>
  <si>
    <t>Биточки рубленые куриные</t>
  </si>
  <si>
    <t>309 Кучма</t>
  </si>
  <si>
    <t>Соус томатный</t>
  </si>
  <si>
    <t>Каша пшеничная рассыпчатая</t>
  </si>
  <si>
    <t>Овощи сезонные</t>
  </si>
  <si>
    <t>Пром</t>
  </si>
  <si>
    <t xml:space="preserve">Кофейный напиток с молоком </t>
  </si>
  <si>
    <t>Рис отварной</t>
  </si>
  <si>
    <t>180/12</t>
  </si>
  <si>
    <t>Котлета, рубленая с белокачанной капустой</t>
  </si>
  <si>
    <t>Макароны отврные</t>
  </si>
  <si>
    <t>90/150</t>
  </si>
  <si>
    <t>Тефтели</t>
  </si>
  <si>
    <t>90/20</t>
  </si>
  <si>
    <t>Гречка отварная</t>
  </si>
  <si>
    <t>Компот из свежихх плодов</t>
  </si>
  <si>
    <t>Запеканка из творога</t>
  </si>
  <si>
    <t>366 Лап</t>
  </si>
  <si>
    <t>молоко</t>
  </si>
  <si>
    <t>Молоко сгущенное</t>
  </si>
  <si>
    <t>Фрукты сезонные</t>
  </si>
  <si>
    <t>Рыба, тушеная в томате с овощами</t>
  </si>
  <si>
    <t>Кофейный напиток с сахаром</t>
  </si>
  <si>
    <t>Котлета, рубленная из птицы</t>
  </si>
  <si>
    <t>318 Кучма</t>
  </si>
  <si>
    <t>Компот из свежих плодов</t>
  </si>
  <si>
    <t>Печень по-строгановски</t>
  </si>
  <si>
    <t>90/50</t>
  </si>
  <si>
    <t>Шницель рубленный куриный</t>
  </si>
  <si>
    <t>Макаронные изделия отварные</t>
  </si>
  <si>
    <t>Кофейный напиток с молоком</t>
  </si>
  <si>
    <t xml:space="preserve">Суп картофельный с макаронными изделиями </t>
  </si>
  <si>
    <t xml:space="preserve">Биточки рубленые куриные </t>
  </si>
  <si>
    <t xml:space="preserve">Каша пшеничная  рассыпчатая </t>
  </si>
  <si>
    <t xml:space="preserve">Овощи сезонные </t>
  </si>
  <si>
    <t xml:space="preserve">Хлеб  ржаной </t>
  </si>
  <si>
    <t xml:space="preserve">Кофейный напиток  с  сахаром </t>
  </si>
  <si>
    <t>овощи</t>
  </si>
  <si>
    <t>-</t>
  </si>
  <si>
    <t xml:space="preserve">Пром. </t>
  </si>
  <si>
    <t xml:space="preserve">Щи из свежей капусты со сметаной </t>
  </si>
  <si>
    <t>250/10</t>
  </si>
  <si>
    <t xml:space="preserve">Птица ,тушенная в сметанном соусе </t>
  </si>
  <si>
    <t xml:space="preserve">Рис отварной </t>
  </si>
  <si>
    <t xml:space="preserve">Чай с  сахаром </t>
  </si>
  <si>
    <t xml:space="preserve">Суп картофельный с фасолью  </t>
  </si>
  <si>
    <t xml:space="preserve">Шницель рубленный куриный </t>
  </si>
  <si>
    <t xml:space="preserve">Соус томатный </t>
  </si>
  <si>
    <t>Макаронные изделия  отварные</t>
  </si>
  <si>
    <t xml:space="preserve">Кофейный напиток с сахаром </t>
  </si>
  <si>
    <t>соус</t>
  </si>
  <si>
    <t xml:space="preserve">Суп картофельный с рисом     </t>
  </si>
  <si>
    <t xml:space="preserve">Печень по –строгановски </t>
  </si>
  <si>
    <t>70/30</t>
  </si>
  <si>
    <t xml:space="preserve">Каша ячневая </t>
  </si>
  <si>
    <t xml:space="preserve">Суп картофельный с гречкой </t>
  </si>
  <si>
    <t>Щи из свежей капусты со сметаной</t>
  </si>
  <si>
    <t xml:space="preserve">Рыба , тушенная с соусом </t>
  </si>
  <si>
    <t>80/20</t>
  </si>
  <si>
    <t xml:space="preserve">Картофельное пюре  </t>
  </si>
  <si>
    <t xml:space="preserve">Суп  рассольник со сметаной  </t>
  </si>
  <si>
    <t xml:space="preserve">Биточки рубленные куриные </t>
  </si>
  <si>
    <t>/Куч./</t>
  </si>
  <si>
    <t xml:space="preserve">Каша гречневая </t>
  </si>
  <si>
    <t xml:space="preserve">Компот из свежих плодов </t>
  </si>
  <si>
    <t>80/100</t>
  </si>
  <si>
    <t>Чай с  сахаром</t>
  </si>
  <si>
    <t xml:space="preserve">Суп  картофельный с пшеном </t>
  </si>
  <si>
    <t xml:space="preserve">Котлета,  рубленная с белокочанной капустой  </t>
  </si>
  <si>
    <t xml:space="preserve">Макаронные изделия  отварные </t>
  </si>
  <si>
    <t xml:space="preserve">Компот из сухофруктов </t>
  </si>
  <si>
    <t xml:space="preserve">Птица тушеная с овощами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</si>
</sst>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2" borderId="24" xfId="0" applyFont="1" applyFill="1" applyBorder="1" applyAlignment="1" applyProtection="1">
      <alignment wrapText="1"/>
      <protection locked="0"/>
    </xf>
    <xf numFmtId="0" fontId="6" fillId="2" borderId="25" xfId="0" applyFont="1" applyFill="1" applyBorder="1" applyAlignment="1" applyProtection="1">
      <alignment wrapText="1"/>
      <protection locked="0"/>
    </xf>
    <xf numFmtId="0" fontId="6" fillId="2" borderId="26" xfId="0" applyFont="1" applyFill="1" applyBorder="1" applyAlignment="1" applyProtection="1">
      <alignment wrapText="1"/>
      <protection locked="0"/>
    </xf>
    <xf numFmtId="0" fontId="6" fillId="2" borderId="24" xfId="0" applyFont="1" applyFill="1" applyBorder="1" applyAlignment="1" applyProtection="1">
      <alignment horizontal="left" wrapText="1"/>
      <protection locked="0"/>
    </xf>
    <xf numFmtId="0" fontId="6" fillId="2" borderId="25" xfId="0" applyFont="1" applyFill="1" applyBorder="1" applyAlignment="1" applyProtection="1">
      <alignment horizontal="left" wrapText="1"/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7" fillId="4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 vertical="top" wrapText="1"/>
    </xf>
    <xf numFmtId="0" fontId="8" fillId="0" borderId="14" xfId="0" applyFont="1" applyBorder="1"/>
    <xf numFmtId="0" fontId="8" fillId="4" borderId="1" xfId="0" applyFont="1" applyFill="1" applyBorder="1" applyAlignment="1">
      <alignment horizontal="left"/>
    </xf>
    <xf numFmtId="0" fontId="8" fillId="0" borderId="6" xfId="0" applyFont="1" applyBorder="1"/>
    <xf numFmtId="0" fontId="8" fillId="4" borderId="2" xfId="0" applyFont="1" applyFill="1" applyBorder="1" applyAlignment="1">
      <alignment horizontal="left"/>
    </xf>
    <xf numFmtId="0" fontId="8" fillId="0" borderId="4" xfId="0" applyFont="1" applyBorder="1"/>
    <xf numFmtId="0" fontId="9" fillId="0" borderId="5" xfId="0" applyFont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right"/>
      <protection locked="0"/>
    </xf>
    <xf numFmtId="0" fontId="10" fillId="3" borderId="28" xfId="0" applyFont="1" applyFill="1" applyBorder="1" applyAlignment="1">
      <alignment horizontal="center" vertical="center" wrapText="1"/>
    </xf>
    <xf numFmtId="0" fontId="8" fillId="4" borderId="2" xfId="0" applyFont="1" applyFill="1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5" xfId="0" applyFont="1" applyBorder="1"/>
    <xf numFmtId="0" fontId="10" fillId="3" borderId="22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2" xfId="0" applyFont="1" applyBorder="1"/>
    <xf numFmtId="0" fontId="8" fillId="2" borderId="2" xfId="0" applyFont="1" applyFill="1" applyBorder="1" applyProtection="1"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8" fillId="2" borderId="4" xfId="0" applyFont="1" applyFill="1" applyBorder="1" applyProtection="1"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8" fillId="4" borderId="15" xfId="0" applyFont="1" applyFill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164" fontId="8" fillId="4" borderId="2" xfId="0" applyNumberFormat="1" applyFont="1" applyFill="1" applyBorder="1" applyAlignment="1" applyProtection="1">
      <alignment horizontal="left" vertical="top" wrapText="1"/>
      <protection locked="0"/>
    </xf>
    <xf numFmtId="0" fontId="8" fillId="4" borderId="17" xfId="0" applyFont="1" applyFill="1" applyBorder="1" applyAlignment="1" applyProtection="1">
      <alignment horizontal="left" vertical="top" wrapText="1"/>
      <protection locked="0"/>
    </xf>
    <xf numFmtId="2" fontId="8" fillId="4" borderId="2" xfId="0" applyNumberFormat="1" applyFont="1" applyFill="1" applyBorder="1" applyAlignment="1" applyProtection="1">
      <alignment horizontal="left" vertical="top" wrapText="1"/>
      <protection locked="0"/>
    </xf>
    <xf numFmtId="0" fontId="8" fillId="4" borderId="17" xfId="0" applyNumberFormat="1" applyFont="1" applyFill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8" fillId="4" borderId="2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5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164" fontId="8" fillId="2" borderId="2" xfId="0" applyNumberFormat="1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/>
    </xf>
    <xf numFmtId="164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2" borderId="4" xfId="0" applyFont="1" applyFill="1" applyBorder="1" applyAlignment="1" applyProtection="1">
      <alignment vertical="top" wrapText="1"/>
      <protection locked="0"/>
    </xf>
    <xf numFmtId="0" fontId="8" fillId="2" borderId="4" xfId="0" applyFont="1" applyFill="1" applyBorder="1" applyAlignment="1" applyProtection="1">
      <alignment horizontal="center" vertical="top" wrapText="1"/>
      <protection locked="0"/>
    </xf>
    <xf numFmtId="164" fontId="8" fillId="2" borderId="4" xfId="0" applyNumberFormat="1" applyFont="1" applyFill="1" applyBorder="1" applyAlignment="1" applyProtection="1">
      <alignment horizontal="center" vertical="top" wrapText="1"/>
      <protection locked="0"/>
    </xf>
    <xf numFmtId="0" fontId="8" fillId="2" borderId="23" xfId="0" applyFont="1" applyFill="1" applyBorder="1" applyAlignment="1" applyProtection="1">
      <alignment horizontal="center" vertical="top" wrapText="1"/>
      <protection locked="0"/>
    </xf>
    <xf numFmtId="2" fontId="8" fillId="2" borderId="2" xfId="0" applyNumberFormat="1" applyFont="1" applyFill="1" applyBorder="1" applyAlignment="1" applyProtection="1">
      <alignment horizontal="center" vertical="top" wrapText="1"/>
      <protection locked="0"/>
    </xf>
    <xf numFmtId="0" fontId="8" fillId="4" borderId="0" xfId="0" applyFont="1" applyFill="1" applyAlignment="1">
      <alignment horizontal="left"/>
    </xf>
    <xf numFmtId="0" fontId="8" fillId="4" borderId="0" xfId="0" applyFont="1" applyFill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2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/>
    <xf numFmtId="0" fontId="8" fillId="0" borderId="10" xfId="0" applyFont="1" applyBorder="1"/>
    <xf numFmtId="0" fontId="11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8"/>
  <sheetViews>
    <sheetView tabSelected="1" zoomScale="90" zoomScaleNormal="90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E32" sqref="E3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12" t="s">
        <v>49</v>
      </c>
      <c r="D1" s="13"/>
      <c r="E1" s="14"/>
      <c r="F1" s="5" t="s">
        <v>16</v>
      </c>
      <c r="G1" s="2" t="s">
        <v>17</v>
      </c>
      <c r="H1" s="15" t="s">
        <v>47</v>
      </c>
      <c r="I1" s="16"/>
      <c r="J1" s="16"/>
      <c r="K1" s="17"/>
    </row>
    <row r="2" spans="1:12" ht="18" customHeight="1">
      <c r="A2" s="6" t="s">
        <v>6</v>
      </c>
      <c r="C2" s="2"/>
      <c r="G2" s="2" t="s">
        <v>18</v>
      </c>
      <c r="H2" s="15" t="s">
        <v>48</v>
      </c>
      <c r="I2" s="16"/>
      <c r="J2" s="16"/>
      <c r="K2" s="17"/>
    </row>
    <row r="3" spans="1:12" ht="17.25" customHeight="1">
      <c r="A3" s="4" t="s">
        <v>8</v>
      </c>
      <c r="C3" s="2"/>
      <c r="D3" s="3"/>
      <c r="E3" s="7" t="s">
        <v>9</v>
      </c>
      <c r="G3" s="2" t="s">
        <v>19</v>
      </c>
      <c r="H3" s="9">
        <v>1</v>
      </c>
      <c r="I3" s="9">
        <v>2</v>
      </c>
      <c r="J3" s="10">
        <v>2024</v>
      </c>
      <c r="K3" s="11"/>
    </row>
    <row r="4" spans="1:12" ht="13.5" thickBot="1">
      <c r="C4" s="2"/>
      <c r="D4" s="4"/>
      <c r="H4" s="8" t="s">
        <v>36</v>
      </c>
      <c r="I4" s="8" t="s">
        <v>37</v>
      </c>
      <c r="J4" s="8" t="s">
        <v>38</v>
      </c>
    </row>
    <row r="5" spans="1:12" ht="57.75" thickBot="1">
      <c r="A5" s="37" t="s">
        <v>14</v>
      </c>
      <c r="B5" s="38" t="s">
        <v>15</v>
      </c>
      <c r="C5" s="39" t="s">
        <v>0</v>
      </c>
      <c r="D5" s="39" t="s">
        <v>13</v>
      </c>
      <c r="E5" s="39" t="s">
        <v>12</v>
      </c>
      <c r="F5" s="39" t="s">
        <v>34</v>
      </c>
      <c r="G5" s="39" t="s">
        <v>1</v>
      </c>
      <c r="H5" s="39" t="s">
        <v>2</v>
      </c>
      <c r="I5" s="39" t="s">
        <v>3</v>
      </c>
      <c r="J5" s="39" t="s">
        <v>10</v>
      </c>
      <c r="K5" s="40" t="s">
        <v>11</v>
      </c>
      <c r="L5" s="39" t="s">
        <v>35</v>
      </c>
    </row>
    <row r="6" spans="1:12" ht="30.75" thickBot="1">
      <c r="A6" s="41">
        <v>1</v>
      </c>
      <c r="B6" s="42">
        <v>1</v>
      </c>
      <c r="C6" s="20" t="s">
        <v>20</v>
      </c>
      <c r="D6" s="21" t="s">
        <v>21</v>
      </c>
      <c r="E6" s="43" t="s">
        <v>50</v>
      </c>
      <c r="F6" s="43">
        <v>90</v>
      </c>
      <c r="G6" s="43">
        <v>12.69</v>
      </c>
      <c r="H6" s="43">
        <v>13.5</v>
      </c>
      <c r="I6" s="43">
        <v>5.86</v>
      </c>
      <c r="J6" s="43">
        <v>212.7</v>
      </c>
      <c r="K6" s="44" t="s">
        <v>51</v>
      </c>
      <c r="L6" s="43">
        <v>43.07</v>
      </c>
    </row>
    <row r="7" spans="1:12" ht="15.75" thickBot="1">
      <c r="A7" s="45"/>
      <c r="B7" s="46"/>
      <c r="C7" s="22"/>
      <c r="D7" s="21" t="s">
        <v>21</v>
      </c>
      <c r="E7" s="47" t="s">
        <v>52</v>
      </c>
      <c r="F7" s="47">
        <v>20</v>
      </c>
      <c r="G7" s="47">
        <v>0.52</v>
      </c>
      <c r="H7" s="47">
        <v>1.92</v>
      </c>
      <c r="I7" s="47">
        <v>1.88</v>
      </c>
      <c r="J7" s="48">
        <v>28</v>
      </c>
      <c r="K7" s="49">
        <v>587</v>
      </c>
      <c r="L7" s="47">
        <v>1.74</v>
      </c>
    </row>
    <row r="8" spans="1:12" ht="15">
      <c r="A8" s="45"/>
      <c r="B8" s="46"/>
      <c r="C8" s="22"/>
      <c r="D8" s="21" t="s">
        <v>21</v>
      </c>
      <c r="E8" s="47" t="s">
        <v>53</v>
      </c>
      <c r="F8" s="47">
        <v>150</v>
      </c>
      <c r="G8" s="47">
        <v>6.15</v>
      </c>
      <c r="H8" s="47">
        <v>9.3000000000000007</v>
      </c>
      <c r="I8" s="47">
        <v>38.25</v>
      </c>
      <c r="J8" s="47">
        <v>268.5</v>
      </c>
      <c r="K8" s="49">
        <v>508</v>
      </c>
      <c r="L8" s="50">
        <v>7.44</v>
      </c>
    </row>
    <row r="9" spans="1:12" ht="15">
      <c r="A9" s="45"/>
      <c r="B9" s="46"/>
      <c r="C9" s="22"/>
      <c r="D9" s="23" t="s">
        <v>26</v>
      </c>
      <c r="E9" s="47" t="s">
        <v>54</v>
      </c>
      <c r="F9" s="47">
        <v>60</v>
      </c>
      <c r="G9" s="47">
        <v>1.69</v>
      </c>
      <c r="H9" s="48">
        <v>2</v>
      </c>
      <c r="I9" s="47">
        <v>32.82</v>
      </c>
      <c r="J9" s="48">
        <v>28</v>
      </c>
      <c r="K9" s="51" t="s">
        <v>55</v>
      </c>
      <c r="L9" s="47">
        <v>8.0299999999999994</v>
      </c>
    </row>
    <row r="10" spans="1:12" ht="15">
      <c r="A10" s="45"/>
      <c r="B10" s="46"/>
      <c r="C10" s="22"/>
      <c r="D10" s="23" t="s">
        <v>22</v>
      </c>
      <c r="E10" s="47" t="s">
        <v>56</v>
      </c>
      <c r="F10" s="47">
        <v>200</v>
      </c>
      <c r="G10" s="47">
        <v>4.2300000000000004</v>
      </c>
      <c r="H10" s="47"/>
      <c r="I10" s="47">
        <v>28.6</v>
      </c>
      <c r="J10" s="47">
        <v>107.8</v>
      </c>
      <c r="K10" s="49">
        <v>692</v>
      </c>
      <c r="L10" s="47">
        <v>12.64</v>
      </c>
    </row>
    <row r="11" spans="1:12" ht="15">
      <c r="A11" s="45"/>
      <c r="B11" s="46"/>
      <c r="C11" s="22"/>
      <c r="D11" s="23" t="s">
        <v>31</v>
      </c>
      <c r="E11" s="47" t="s">
        <v>39</v>
      </c>
      <c r="F11" s="47">
        <v>30</v>
      </c>
      <c r="G11" s="47">
        <v>0.26</v>
      </c>
      <c r="H11" s="47">
        <v>0.02</v>
      </c>
      <c r="I11" s="47">
        <v>1.1000000000000001</v>
      </c>
      <c r="J11" s="47">
        <v>63</v>
      </c>
      <c r="K11" s="49" t="s">
        <v>55</v>
      </c>
      <c r="L11" s="47">
        <v>2.08</v>
      </c>
    </row>
    <row r="12" spans="1:12" ht="15">
      <c r="A12" s="52"/>
      <c r="B12" s="53"/>
      <c r="C12" s="24"/>
      <c r="D12" s="25" t="s">
        <v>33</v>
      </c>
      <c r="E12" s="54"/>
      <c r="F12" s="55">
        <f>SUM(F6:F11)</f>
        <v>550</v>
      </c>
      <c r="G12" s="55">
        <f>SUM(G6:G11)</f>
        <v>25.540000000000003</v>
      </c>
      <c r="H12" s="55">
        <f>SUM(H6:H11)</f>
        <v>26.74</v>
      </c>
      <c r="I12" s="55">
        <f>SUM(I6:I11)</f>
        <v>108.50999999999999</v>
      </c>
      <c r="J12" s="55">
        <f>SUM(J6:J11)</f>
        <v>708</v>
      </c>
      <c r="K12" s="56"/>
      <c r="L12" s="55">
        <f>SUM(L6:L11)</f>
        <v>75</v>
      </c>
    </row>
    <row r="13" spans="1:12" ht="15">
      <c r="A13" s="45"/>
      <c r="B13" s="46"/>
      <c r="C13" s="22"/>
      <c r="D13" s="23" t="s">
        <v>27</v>
      </c>
      <c r="E13" s="57" t="s">
        <v>81</v>
      </c>
      <c r="F13" s="57">
        <v>250</v>
      </c>
      <c r="G13" s="58">
        <v>5</v>
      </c>
      <c r="H13" s="58">
        <v>6.3</v>
      </c>
      <c r="I13" s="58">
        <v>15</v>
      </c>
      <c r="J13" s="58">
        <v>125</v>
      </c>
      <c r="K13" s="58">
        <v>139</v>
      </c>
      <c r="L13" s="58">
        <v>12</v>
      </c>
    </row>
    <row r="14" spans="1:12" ht="15">
      <c r="A14" s="45"/>
      <c r="B14" s="46"/>
      <c r="C14" s="22"/>
      <c r="D14" s="23" t="s">
        <v>28</v>
      </c>
      <c r="E14" s="57" t="s">
        <v>82</v>
      </c>
      <c r="F14" s="57">
        <v>90</v>
      </c>
      <c r="G14" s="58">
        <v>12.51</v>
      </c>
      <c r="H14" s="58">
        <v>13.5</v>
      </c>
      <c r="I14" s="58">
        <v>6.6</v>
      </c>
      <c r="J14" s="58">
        <v>212.7</v>
      </c>
      <c r="K14" s="58">
        <v>309</v>
      </c>
      <c r="L14" s="58">
        <v>43.07</v>
      </c>
    </row>
    <row r="15" spans="1:12" ht="15">
      <c r="A15" s="45"/>
      <c r="B15" s="46"/>
      <c r="C15" s="22"/>
      <c r="D15" s="23" t="s">
        <v>29</v>
      </c>
      <c r="E15" s="57" t="s">
        <v>83</v>
      </c>
      <c r="F15" s="57">
        <v>150</v>
      </c>
      <c r="G15" s="58">
        <v>6.15</v>
      </c>
      <c r="H15" s="58">
        <v>9.3000000000000007</v>
      </c>
      <c r="I15" s="58">
        <v>38.25</v>
      </c>
      <c r="J15" s="58">
        <v>268.5</v>
      </c>
      <c r="K15" s="58">
        <v>508</v>
      </c>
      <c r="L15" s="58">
        <v>7.44</v>
      </c>
    </row>
    <row r="16" spans="1:12" ht="15">
      <c r="A16" s="45"/>
      <c r="B16" s="46"/>
      <c r="C16" s="22"/>
      <c r="D16" s="23" t="s">
        <v>87</v>
      </c>
      <c r="E16" s="57" t="s">
        <v>84</v>
      </c>
      <c r="F16" s="57">
        <v>40</v>
      </c>
      <c r="G16" s="58">
        <v>1.3</v>
      </c>
      <c r="H16" s="58">
        <v>1.03</v>
      </c>
      <c r="I16" s="58">
        <v>4.5999999999999996</v>
      </c>
      <c r="J16" s="58">
        <v>33.950000000000003</v>
      </c>
      <c r="K16" s="58" t="s">
        <v>89</v>
      </c>
      <c r="L16" s="58">
        <v>5.49</v>
      </c>
    </row>
    <row r="17" spans="1:12" ht="15">
      <c r="A17" s="45"/>
      <c r="B17" s="46"/>
      <c r="C17" s="22"/>
      <c r="D17" s="23" t="s">
        <v>31</v>
      </c>
      <c r="E17" s="57" t="s">
        <v>39</v>
      </c>
      <c r="F17" s="57">
        <v>20</v>
      </c>
      <c r="G17" s="58">
        <v>0.26</v>
      </c>
      <c r="H17" s="58">
        <v>3.0000000000000001E-3</v>
      </c>
      <c r="I17" s="58">
        <v>10.5</v>
      </c>
      <c r="J17" s="58">
        <v>42</v>
      </c>
      <c r="K17" s="58" t="s">
        <v>40</v>
      </c>
      <c r="L17" s="58">
        <v>1.39</v>
      </c>
    </row>
    <row r="18" spans="1:12" ht="15">
      <c r="A18" s="45"/>
      <c r="B18" s="46"/>
      <c r="C18" s="22"/>
      <c r="D18" s="23" t="s">
        <v>32</v>
      </c>
      <c r="E18" s="57" t="s">
        <v>85</v>
      </c>
      <c r="F18" s="57">
        <v>20</v>
      </c>
      <c r="G18" s="58">
        <v>0.26</v>
      </c>
      <c r="H18" s="58">
        <v>3.0000000000000001E-3</v>
      </c>
      <c r="I18" s="58">
        <v>10.5</v>
      </c>
      <c r="J18" s="58">
        <v>42</v>
      </c>
      <c r="K18" s="58" t="s">
        <v>40</v>
      </c>
      <c r="L18" s="58">
        <v>1.42</v>
      </c>
    </row>
    <row r="19" spans="1:12" ht="15">
      <c r="A19" s="45"/>
      <c r="B19" s="46"/>
      <c r="C19" s="22"/>
      <c r="D19" s="59" t="s">
        <v>30</v>
      </c>
      <c r="E19" s="57" t="s">
        <v>86</v>
      </c>
      <c r="F19" s="57">
        <v>200</v>
      </c>
      <c r="G19" s="58">
        <v>0.18</v>
      </c>
      <c r="H19" s="58" t="s">
        <v>88</v>
      </c>
      <c r="I19" s="58">
        <v>13.5</v>
      </c>
      <c r="J19" s="58">
        <v>107</v>
      </c>
      <c r="K19" s="58">
        <v>692</v>
      </c>
      <c r="L19" s="58">
        <v>4.1900000000000004</v>
      </c>
    </row>
    <row r="20" spans="1:12" ht="15">
      <c r="A20" s="52"/>
      <c r="B20" s="53"/>
      <c r="C20" s="24"/>
      <c r="D20" s="26" t="s">
        <v>33</v>
      </c>
      <c r="E20" s="60"/>
      <c r="F20" s="61">
        <f>SUM(F13:F19)</f>
        <v>770</v>
      </c>
      <c r="G20" s="61">
        <f t="shared" ref="G20:J20" si="0">SUM(G13:G19)</f>
        <v>25.66</v>
      </c>
      <c r="H20" s="61">
        <f t="shared" si="0"/>
        <v>30.136000000000003</v>
      </c>
      <c r="I20" s="61">
        <f t="shared" si="0"/>
        <v>98.95</v>
      </c>
      <c r="J20" s="61">
        <f t="shared" si="0"/>
        <v>831.15000000000009</v>
      </c>
      <c r="K20" s="62"/>
      <c r="L20" s="61">
        <f>SUM(L13:L19)</f>
        <v>75</v>
      </c>
    </row>
    <row r="21" spans="1:12" ht="15.75" thickBot="1">
      <c r="A21" s="63">
        <f>A6</f>
        <v>1</v>
      </c>
      <c r="B21" s="64">
        <f>B6</f>
        <v>1</v>
      </c>
      <c r="C21" s="65" t="s">
        <v>4</v>
      </c>
      <c r="D21" s="27"/>
      <c r="E21" s="66"/>
      <c r="F21" s="67">
        <f>F12+F20</f>
        <v>1320</v>
      </c>
      <c r="G21" s="67">
        <f>G12+G20</f>
        <v>51.2</v>
      </c>
      <c r="H21" s="67">
        <f>H12+H20</f>
        <v>56.876000000000005</v>
      </c>
      <c r="I21" s="67">
        <f>I12+I20</f>
        <v>207.45999999999998</v>
      </c>
      <c r="J21" s="67">
        <f>J12+J20</f>
        <v>1539.15</v>
      </c>
      <c r="K21" s="67"/>
      <c r="L21" s="67">
        <f>L12+L20</f>
        <v>150</v>
      </c>
    </row>
    <row r="22" spans="1:12" ht="15">
      <c r="A22" s="68">
        <v>1</v>
      </c>
      <c r="B22" s="46">
        <v>2</v>
      </c>
      <c r="C22" s="20" t="s">
        <v>20</v>
      </c>
      <c r="D22" s="28" t="s">
        <v>21</v>
      </c>
      <c r="E22" s="18" t="s">
        <v>121</v>
      </c>
      <c r="F22" s="19">
        <v>90</v>
      </c>
      <c r="G22" s="19">
        <v>17.100000000000001</v>
      </c>
      <c r="H22" s="19">
        <v>6.6</v>
      </c>
      <c r="I22" s="19">
        <v>0.45</v>
      </c>
      <c r="J22" s="19">
        <v>190.5</v>
      </c>
      <c r="K22" s="69">
        <v>487</v>
      </c>
      <c r="L22" s="19">
        <v>55.6</v>
      </c>
    </row>
    <row r="23" spans="1:12" ht="15">
      <c r="A23" s="68"/>
      <c r="B23" s="46"/>
      <c r="C23" s="22"/>
      <c r="D23" s="28" t="s">
        <v>21</v>
      </c>
      <c r="E23" s="18" t="s">
        <v>93</v>
      </c>
      <c r="F23" s="19">
        <v>150</v>
      </c>
      <c r="G23" s="19">
        <v>3.6</v>
      </c>
      <c r="H23" s="19">
        <v>9</v>
      </c>
      <c r="I23" s="19">
        <v>35.700000000000003</v>
      </c>
      <c r="J23" s="19">
        <v>244.5</v>
      </c>
      <c r="K23" s="69">
        <v>516</v>
      </c>
      <c r="L23" s="19">
        <v>10.42</v>
      </c>
    </row>
    <row r="24" spans="1:12" ht="15">
      <c r="A24" s="68"/>
      <c r="B24" s="46"/>
      <c r="C24" s="22"/>
      <c r="D24" s="28" t="s">
        <v>26</v>
      </c>
      <c r="E24" s="18" t="s">
        <v>54</v>
      </c>
      <c r="F24" s="19">
        <v>60</v>
      </c>
      <c r="G24" s="19">
        <v>0.95</v>
      </c>
      <c r="H24" s="19">
        <v>2.4500000000000002</v>
      </c>
      <c r="I24" s="19">
        <v>4.8</v>
      </c>
      <c r="J24" s="19">
        <v>45</v>
      </c>
      <c r="K24" s="69" t="s">
        <v>55</v>
      </c>
      <c r="L24" s="19">
        <v>5.19</v>
      </c>
    </row>
    <row r="25" spans="1:12" ht="15">
      <c r="A25" s="68"/>
      <c r="B25" s="46"/>
      <c r="C25" s="22"/>
      <c r="D25" s="28" t="s">
        <v>31</v>
      </c>
      <c r="E25" s="18" t="s">
        <v>39</v>
      </c>
      <c r="F25" s="19">
        <v>30</v>
      </c>
      <c r="G25" s="19">
        <v>0.26</v>
      </c>
      <c r="H25" s="19">
        <v>1.6E-2</v>
      </c>
      <c r="I25" s="19">
        <v>1.1000000000000001</v>
      </c>
      <c r="J25" s="19">
        <v>63</v>
      </c>
      <c r="K25" s="69" t="s">
        <v>55</v>
      </c>
      <c r="L25" s="19">
        <v>2.08</v>
      </c>
    </row>
    <row r="26" spans="1:12" ht="15">
      <c r="A26" s="68"/>
      <c r="B26" s="46"/>
      <c r="C26" s="22"/>
      <c r="D26" s="28" t="s">
        <v>22</v>
      </c>
      <c r="E26" s="18" t="s">
        <v>94</v>
      </c>
      <c r="F26" s="19" t="s">
        <v>58</v>
      </c>
      <c r="G26" s="19">
        <v>0.18</v>
      </c>
      <c r="H26" s="19" t="s">
        <v>88</v>
      </c>
      <c r="I26" s="19">
        <v>13.5</v>
      </c>
      <c r="J26" s="19">
        <v>52.2</v>
      </c>
      <c r="K26" s="69">
        <v>685</v>
      </c>
      <c r="L26" s="19">
        <v>1.71</v>
      </c>
    </row>
    <row r="27" spans="1:12" ht="15">
      <c r="A27" s="70"/>
      <c r="B27" s="53"/>
      <c r="C27" s="24"/>
      <c r="D27" s="29" t="s">
        <v>33</v>
      </c>
      <c r="E27" s="71"/>
      <c r="F27" s="72">
        <f>SUM(F22:F26)</f>
        <v>330</v>
      </c>
      <c r="G27" s="72">
        <f>SUM(G22:G26)</f>
        <v>22.090000000000003</v>
      </c>
      <c r="H27" s="72">
        <f>SUM(H22:H26)</f>
        <v>18.065999999999999</v>
      </c>
      <c r="I27" s="72">
        <f>SUM(I22:I26)</f>
        <v>55.550000000000004</v>
      </c>
      <c r="J27" s="72">
        <f>SUM(J22:J26)</f>
        <v>595.20000000000005</v>
      </c>
      <c r="K27" s="73"/>
      <c r="L27" s="72">
        <f>SUM(L22:L26)</f>
        <v>74.999999999999986</v>
      </c>
    </row>
    <row r="28" spans="1:12" ht="15">
      <c r="A28" s="74">
        <f>A22</f>
        <v>1</v>
      </c>
      <c r="B28" s="74">
        <f>B22</f>
        <v>2</v>
      </c>
      <c r="C28" s="30" t="s">
        <v>25</v>
      </c>
      <c r="D28" s="23" t="s">
        <v>27</v>
      </c>
      <c r="E28" s="57" t="s">
        <v>90</v>
      </c>
      <c r="F28" s="57" t="s">
        <v>91</v>
      </c>
      <c r="G28" s="58">
        <v>5</v>
      </c>
      <c r="H28" s="58">
        <v>6.3</v>
      </c>
      <c r="I28" s="58">
        <v>15</v>
      </c>
      <c r="J28" s="58">
        <v>205</v>
      </c>
      <c r="K28" s="58">
        <v>124</v>
      </c>
      <c r="L28" s="58">
        <v>17</v>
      </c>
    </row>
    <row r="29" spans="1:12" ht="15">
      <c r="A29" s="68"/>
      <c r="B29" s="46"/>
      <c r="C29" s="22"/>
      <c r="D29" s="23" t="s">
        <v>28</v>
      </c>
      <c r="E29" s="57" t="s">
        <v>92</v>
      </c>
      <c r="F29" s="57">
        <v>75</v>
      </c>
      <c r="G29" s="58">
        <v>17.100000000000001</v>
      </c>
      <c r="H29" s="58">
        <v>6.6</v>
      </c>
      <c r="I29" s="58">
        <v>0.45</v>
      </c>
      <c r="J29" s="58">
        <v>190.5</v>
      </c>
      <c r="K29" s="58">
        <v>493</v>
      </c>
      <c r="L29" s="58">
        <v>44.73</v>
      </c>
    </row>
    <row r="30" spans="1:12" ht="15">
      <c r="A30" s="68"/>
      <c r="B30" s="46"/>
      <c r="C30" s="22"/>
      <c r="D30" s="23" t="s">
        <v>29</v>
      </c>
      <c r="E30" s="57" t="s">
        <v>93</v>
      </c>
      <c r="F30" s="57">
        <v>100</v>
      </c>
      <c r="G30" s="58">
        <v>3.6</v>
      </c>
      <c r="H30" s="58">
        <v>9</v>
      </c>
      <c r="I30" s="58">
        <v>25.7</v>
      </c>
      <c r="J30" s="58">
        <v>244.5</v>
      </c>
      <c r="K30" s="58">
        <v>511</v>
      </c>
      <c r="L30" s="58">
        <v>6.95</v>
      </c>
    </row>
    <row r="31" spans="1:12" ht="15">
      <c r="A31" s="68"/>
      <c r="B31" s="46"/>
      <c r="C31" s="22"/>
      <c r="D31" s="23" t="s">
        <v>87</v>
      </c>
      <c r="E31" s="57" t="s">
        <v>54</v>
      </c>
      <c r="F31" s="57">
        <v>40</v>
      </c>
      <c r="G31" s="58">
        <v>0.95</v>
      </c>
      <c r="H31" s="58">
        <v>2.4500000000000002</v>
      </c>
      <c r="I31" s="58">
        <v>4.8</v>
      </c>
      <c r="J31" s="58">
        <v>45</v>
      </c>
      <c r="K31" s="58" t="s">
        <v>40</v>
      </c>
      <c r="L31" s="58">
        <v>1.8</v>
      </c>
    </row>
    <row r="32" spans="1:12" ht="15">
      <c r="A32" s="68"/>
      <c r="B32" s="46"/>
      <c r="C32" s="22"/>
      <c r="D32" s="23" t="s">
        <v>31</v>
      </c>
      <c r="E32" s="57" t="s">
        <v>39</v>
      </c>
      <c r="F32" s="57">
        <v>20</v>
      </c>
      <c r="G32" s="58">
        <v>0.26</v>
      </c>
      <c r="H32" s="58">
        <v>1.6E-2</v>
      </c>
      <c r="I32" s="58">
        <v>10.5</v>
      </c>
      <c r="J32" s="58">
        <v>42</v>
      </c>
      <c r="K32" s="58" t="s">
        <v>40</v>
      </c>
      <c r="L32" s="58">
        <v>1.39</v>
      </c>
    </row>
    <row r="33" spans="1:12" ht="15">
      <c r="A33" s="68"/>
      <c r="B33" s="46"/>
      <c r="C33" s="22"/>
      <c r="D33" s="23" t="s">
        <v>32</v>
      </c>
      <c r="E33" s="57" t="s">
        <v>85</v>
      </c>
      <c r="F33" s="57">
        <v>20</v>
      </c>
      <c r="G33" s="58">
        <v>0.26</v>
      </c>
      <c r="H33" s="58">
        <v>3.0000000000000001E-3</v>
      </c>
      <c r="I33" s="58">
        <v>10.5</v>
      </c>
      <c r="J33" s="58">
        <v>42</v>
      </c>
      <c r="K33" s="58" t="s">
        <v>40</v>
      </c>
      <c r="L33" s="58">
        <v>1.42</v>
      </c>
    </row>
    <row r="34" spans="1:12" ht="15">
      <c r="A34" s="68"/>
      <c r="B34" s="46"/>
      <c r="C34" s="22"/>
      <c r="D34" s="23" t="s">
        <v>30</v>
      </c>
      <c r="E34" s="57" t="s">
        <v>94</v>
      </c>
      <c r="F34" s="57" t="s">
        <v>58</v>
      </c>
      <c r="G34" s="58">
        <v>0.18</v>
      </c>
      <c r="H34" s="58" t="s">
        <v>88</v>
      </c>
      <c r="I34" s="58">
        <v>13.5</v>
      </c>
      <c r="J34" s="58">
        <v>52.2</v>
      </c>
      <c r="K34" s="58">
        <v>685</v>
      </c>
      <c r="L34" s="58">
        <v>1.71</v>
      </c>
    </row>
    <row r="35" spans="1:12" ht="15">
      <c r="A35" s="70"/>
      <c r="B35" s="53"/>
      <c r="C35" s="24"/>
      <c r="D35" s="26" t="s">
        <v>33</v>
      </c>
      <c r="E35" s="60"/>
      <c r="F35" s="61">
        <f>SUM(F28:F34)</f>
        <v>255</v>
      </c>
      <c r="G35" s="61">
        <f>SUM(G28:G34)</f>
        <v>27.350000000000005</v>
      </c>
      <c r="H35" s="61">
        <f>SUM(H28:H34)</f>
        <v>24.368999999999996</v>
      </c>
      <c r="I35" s="61">
        <f>SUM(I28:I34)</f>
        <v>80.449999999999989</v>
      </c>
      <c r="J35" s="61">
        <f>SUM(J28:J34)</f>
        <v>821.2</v>
      </c>
      <c r="K35" s="62"/>
      <c r="L35" s="61">
        <f>SUM(L28:L34)</f>
        <v>74.999999999999986</v>
      </c>
    </row>
    <row r="36" spans="1:12" ht="15.75" customHeight="1" thickBot="1">
      <c r="A36" s="75">
        <f>A22</f>
        <v>1</v>
      </c>
      <c r="B36" s="75">
        <f>B22</f>
        <v>2</v>
      </c>
      <c r="C36" s="65" t="s">
        <v>4</v>
      </c>
      <c r="D36" s="31"/>
      <c r="E36" s="76"/>
      <c r="F36" s="77">
        <f>F27+F35</f>
        <v>585</v>
      </c>
      <c r="G36" s="77">
        <f>G27+G35</f>
        <v>49.440000000000012</v>
      </c>
      <c r="H36" s="77">
        <f>H27+H35</f>
        <v>42.434999999999995</v>
      </c>
      <c r="I36" s="77">
        <f>I27+I35</f>
        <v>136</v>
      </c>
      <c r="J36" s="77">
        <f>J27+J35</f>
        <v>1416.4</v>
      </c>
      <c r="K36" s="77"/>
      <c r="L36" s="77">
        <f>L27+L35</f>
        <v>149.99999999999997</v>
      </c>
    </row>
    <row r="37" spans="1:12" ht="15.75" thickBot="1">
      <c r="A37" s="41">
        <v>1</v>
      </c>
      <c r="B37" s="42">
        <v>3</v>
      </c>
      <c r="C37" s="20" t="s">
        <v>20</v>
      </c>
      <c r="D37" s="32" t="s">
        <v>21</v>
      </c>
      <c r="E37" s="78" t="s">
        <v>59</v>
      </c>
      <c r="F37" s="79">
        <v>90</v>
      </c>
      <c r="G37" s="79">
        <v>16.739999999999998</v>
      </c>
      <c r="H37" s="79">
        <v>12.15</v>
      </c>
      <c r="I37" s="79">
        <v>16.38</v>
      </c>
      <c r="J37" s="79">
        <v>210</v>
      </c>
      <c r="K37" s="80">
        <v>455</v>
      </c>
      <c r="L37" s="79">
        <v>47.05</v>
      </c>
    </row>
    <row r="38" spans="1:12" ht="15.75" thickBot="1">
      <c r="A38" s="45"/>
      <c r="B38" s="46"/>
      <c r="C38" s="22"/>
      <c r="D38" s="32" t="s">
        <v>21</v>
      </c>
      <c r="E38" s="81" t="s">
        <v>52</v>
      </c>
      <c r="F38" s="82">
        <v>20</v>
      </c>
      <c r="G38" s="82">
        <v>0.52</v>
      </c>
      <c r="H38" s="82">
        <v>1.92</v>
      </c>
      <c r="I38" s="82">
        <v>1.88</v>
      </c>
      <c r="J38" s="83">
        <v>28</v>
      </c>
      <c r="K38" s="84">
        <v>587</v>
      </c>
      <c r="L38" s="82">
        <v>1.74</v>
      </c>
    </row>
    <row r="39" spans="1:12" ht="15">
      <c r="A39" s="45"/>
      <c r="B39" s="46"/>
      <c r="C39" s="22"/>
      <c r="D39" s="32" t="s">
        <v>21</v>
      </c>
      <c r="E39" s="81" t="s">
        <v>60</v>
      </c>
      <c r="F39" s="82">
        <v>150</v>
      </c>
      <c r="G39" s="82">
        <v>2.5</v>
      </c>
      <c r="H39" s="82">
        <v>6.6</v>
      </c>
      <c r="I39" s="82">
        <v>17.399999999999999</v>
      </c>
      <c r="J39" s="83">
        <v>244</v>
      </c>
      <c r="K39" s="84">
        <v>508</v>
      </c>
      <c r="L39" s="82">
        <v>8.84</v>
      </c>
    </row>
    <row r="40" spans="1:12" ht="15">
      <c r="A40" s="45"/>
      <c r="B40" s="46"/>
      <c r="C40" s="22"/>
      <c r="D40" s="24" t="s">
        <v>26</v>
      </c>
      <c r="E40" s="81" t="s">
        <v>54</v>
      </c>
      <c r="F40" s="82">
        <v>60</v>
      </c>
      <c r="G40" s="83">
        <v>1</v>
      </c>
      <c r="H40" s="82">
        <v>0.5</v>
      </c>
      <c r="I40" s="83">
        <v>2</v>
      </c>
      <c r="J40" s="83">
        <v>20</v>
      </c>
      <c r="K40" s="84" t="s">
        <v>55</v>
      </c>
      <c r="L40" s="82">
        <v>11.21</v>
      </c>
    </row>
    <row r="41" spans="1:12" ht="15">
      <c r="A41" s="45"/>
      <c r="B41" s="46"/>
      <c r="C41" s="22"/>
      <c r="D41" s="33" t="s">
        <v>22</v>
      </c>
      <c r="E41" s="81" t="s">
        <v>43</v>
      </c>
      <c r="F41" s="82">
        <v>200</v>
      </c>
      <c r="G41" s="82">
        <v>0.18</v>
      </c>
      <c r="H41" s="82"/>
      <c r="I41" s="82">
        <v>13.5</v>
      </c>
      <c r="J41" s="83">
        <v>52.2</v>
      </c>
      <c r="K41" s="84">
        <v>639</v>
      </c>
      <c r="L41" s="82">
        <v>4.08</v>
      </c>
    </row>
    <row r="42" spans="1:12" ht="15">
      <c r="A42" s="45"/>
      <c r="B42" s="46"/>
      <c r="C42" s="22"/>
      <c r="D42" s="33" t="s">
        <v>31</v>
      </c>
      <c r="E42" s="81" t="s">
        <v>39</v>
      </c>
      <c r="F42" s="82">
        <v>30</v>
      </c>
      <c r="G42" s="82">
        <v>0.26</v>
      </c>
      <c r="H42" s="82">
        <v>1.6E-2</v>
      </c>
      <c r="I42" s="82">
        <v>1.1000000000000001</v>
      </c>
      <c r="J42" s="82">
        <v>63</v>
      </c>
      <c r="K42" s="84" t="s">
        <v>55</v>
      </c>
      <c r="L42" s="82">
        <v>2.08</v>
      </c>
    </row>
    <row r="43" spans="1:12" ht="15">
      <c r="A43" s="52"/>
      <c r="B43" s="53"/>
      <c r="C43" s="24"/>
      <c r="D43" s="25" t="s">
        <v>33</v>
      </c>
      <c r="E43" s="54"/>
      <c r="F43" s="55">
        <f>SUM(F37:F42)</f>
        <v>550</v>
      </c>
      <c r="G43" s="55">
        <f>SUM(G37:G42)</f>
        <v>21.2</v>
      </c>
      <c r="H43" s="55">
        <f>SUM(H37:H42)</f>
        <v>21.186</v>
      </c>
      <c r="I43" s="55">
        <f>SUM(I37:I42)</f>
        <v>52.26</v>
      </c>
      <c r="J43" s="55">
        <f>SUM(J37:J42)</f>
        <v>617.20000000000005</v>
      </c>
      <c r="K43" s="56"/>
      <c r="L43" s="55">
        <f>SUM(L37:L42)</f>
        <v>75</v>
      </c>
    </row>
    <row r="44" spans="1:12" ht="15">
      <c r="A44" s="85">
        <f>A37</f>
        <v>1</v>
      </c>
      <c r="B44" s="74">
        <f>B37</f>
        <v>3</v>
      </c>
      <c r="C44" s="30" t="s">
        <v>25</v>
      </c>
      <c r="D44" s="23" t="s">
        <v>27</v>
      </c>
      <c r="E44" s="57" t="s">
        <v>117</v>
      </c>
      <c r="F44" s="57">
        <v>250</v>
      </c>
      <c r="G44" s="57">
        <v>3.1</v>
      </c>
      <c r="H44" s="57">
        <v>6.5</v>
      </c>
      <c r="I44" s="57">
        <v>13.7</v>
      </c>
      <c r="J44" s="57">
        <v>209</v>
      </c>
      <c r="K44" s="57">
        <v>132</v>
      </c>
      <c r="L44" s="57">
        <v>12</v>
      </c>
    </row>
    <row r="45" spans="1:12" ht="15">
      <c r="A45" s="45"/>
      <c r="B45" s="46"/>
      <c r="C45" s="22"/>
      <c r="D45" s="23" t="s">
        <v>28</v>
      </c>
      <c r="E45" s="57" t="s">
        <v>118</v>
      </c>
      <c r="F45" s="57">
        <v>90</v>
      </c>
      <c r="G45" s="57">
        <v>12.51</v>
      </c>
      <c r="H45" s="57">
        <v>13.5</v>
      </c>
      <c r="I45" s="57">
        <v>5.86</v>
      </c>
      <c r="J45" s="57">
        <v>200.7</v>
      </c>
      <c r="K45" s="57">
        <v>455</v>
      </c>
      <c r="L45" s="57">
        <v>47.05</v>
      </c>
    </row>
    <row r="46" spans="1:12" ht="15">
      <c r="A46" s="45"/>
      <c r="B46" s="46"/>
      <c r="C46" s="22"/>
      <c r="D46" s="23" t="s">
        <v>29</v>
      </c>
      <c r="E46" s="57" t="s">
        <v>119</v>
      </c>
      <c r="F46" s="57">
        <v>100</v>
      </c>
      <c r="G46" s="57">
        <v>3.15</v>
      </c>
      <c r="H46" s="57">
        <v>6.75</v>
      </c>
      <c r="I46" s="57">
        <v>21.9</v>
      </c>
      <c r="J46" s="57">
        <v>163.5</v>
      </c>
      <c r="K46" s="57">
        <v>516</v>
      </c>
      <c r="L46" s="57">
        <v>5.89</v>
      </c>
    </row>
    <row r="47" spans="1:12" ht="15">
      <c r="A47" s="45"/>
      <c r="B47" s="46"/>
      <c r="C47" s="22"/>
      <c r="D47" s="23" t="s">
        <v>87</v>
      </c>
      <c r="E47" s="57" t="s">
        <v>54</v>
      </c>
      <c r="F47" s="57">
        <v>30</v>
      </c>
      <c r="G47" s="57">
        <v>1</v>
      </c>
      <c r="H47" s="57">
        <v>0.5</v>
      </c>
      <c r="I47" s="57">
        <v>2</v>
      </c>
      <c r="J47" s="57">
        <v>57</v>
      </c>
      <c r="K47" s="57" t="s">
        <v>40</v>
      </c>
      <c r="L47" s="57">
        <v>3.17</v>
      </c>
    </row>
    <row r="48" spans="1:12" ht="15">
      <c r="A48" s="45"/>
      <c r="B48" s="46"/>
      <c r="C48" s="22"/>
      <c r="D48" s="23" t="s">
        <v>31</v>
      </c>
      <c r="E48" s="57" t="s">
        <v>39</v>
      </c>
      <c r="F48" s="57">
        <v>20</v>
      </c>
      <c r="G48" s="57"/>
      <c r="H48" s="57"/>
      <c r="I48" s="57">
        <v>10.5</v>
      </c>
      <c r="J48" s="57">
        <v>42</v>
      </c>
      <c r="K48" s="57" t="s">
        <v>40</v>
      </c>
      <c r="L48" s="57">
        <v>1.39</v>
      </c>
    </row>
    <row r="49" spans="1:12" ht="15">
      <c r="A49" s="45"/>
      <c r="B49" s="46"/>
      <c r="C49" s="22"/>
      <c r="D49" s="23" t="s">
        <v>32</v>
      </c>
      <c r="E49" s="57" t="s">
        <v>85</v>
      </c>
      <c r="F49" s="57">
        <v>20</v>
      </c>
      <c r="G49" s="57">
        <v>0.26</v>
      </c>
      <c r="H49" s="57">
        <v>0.16</v>
      </c>
      <c r="I49" s="57">
        <v>10.5</v>
      </c>
      <c r="J49" s="57">
        <v>42</v>
      </c>
      <c r="K49" s="57" t="s">
        <v>40</v>
      </c>
      <c r="L49" s="57">
        <v>1.42</v>
      </c>
    </row>
    <row r="50" spans="1:12" ht="15">
      <c r="A50" s="45"/>
      <c r="B50" s="46"/>
      <c r="C50" s="22"/>
      <c r="D50" s="23" t="s">
        <v>30</v>
      </c>
      <c r="E50" s="57" t="s">
        <v>120</v>
      </c>
      <c r="F50" s="57">
        <v>200</v>
      </c>
      <c r="G50" s="57">
        <v>4.2300000000000004</v>
      </c>
      <c r="H50" s="57" t="s">
        <v>88</v>
      </c>
      <c r="I50" s="57">
        <v>28.6</v>
      </c>
      <c r="J50" s="57">
        <v>107.8</v>
      </c>
      <c r="K50" s="57">
        <v>639</v>
      </c>
      <c r="L50" s="57">
        <v>4.08</v>
      </c>
    </row>
    <row r="51" spans="1:12" ht="15">
      <c r="A51" s="52"/>
      <c r="B51" s="53"/>
      <c r="C51" s="24"/>
      <c r="D51" s="26" t="s">
        <v>33</v>
      </c>
      <c r="E51" s="60"/>
      <c r="F51" s="61">
        <f>SUM(F44:F50)</f>
        <v>710</v>
      </c>
      <c r="G51" s="61">
        <f>SUM(G44:G50)</f>
        <v>24.25</v>
      </c>
      <c r="H51" s="61">
        <f>SUM(H44:H50)</f>
        <v>27.41</v>
      </c>
      <c r="I51" s="61">
        <f>SUM(I44:I50)</f>
        <v>93.06</v>
      </c>
      <c r="J51" s="61">
        <f>SUM(J44:J50)</f>
        <v>822</v>
      </c>
      <c r="K51" s="62"/>
      <c r="L51" s="61">
        <f>SUM(L44:L50)</f>
        <v>75</v>
      </c>
    </row>
    <row r="52" spans="1:12" ht="15.75" customHeight="1" thickBot="1">
      <c r="A52" s="63">
        <f>A37</f>
        <v>1</v>
      </c>
      <c r="B52" s="64">
        <f>B37</f>
        <v>3</v>
      </c>
      <c r="C52" s="65" t="s">
        <v>4</v>
      </c>
      <c r="D52" s="31"/>
      <c r="E52" s="76"/>
      <c r="F52" s="77">
        <f>F43+F51</f>
        <v>1260</v>
      </c>
      <c r="G52" s="77">
        <f>G43+G51</f>
        <v>45.45</v>
      </c>
      <c r="H52" s="77">
        <f>H43+H51</f>
        <v>48.596000000000004</v>
      </c>
      <c r="I52" s="77">
        <f>I43+I51</f>
        <v>145.32</v>
      </c>
      <c r="J52" s="77">
        <f>J43+J51</f>
        <v>1439.2</v>
      </c>
      <c r="K52" s="77"/>
      <c r="L52" s="77">
        <f>L43+L51</f>
        <v>150</v>
      </c>
    </row>
    <row r="53" spans="1:12" ht="15">
      <c r="A53" s="41">
        <v>1</v>
      </c>
      <c r="B53" s="42">
        <v>4</v>
      </c>
      <c r="C53" s="20" t="s">
        <v>20</v>
      </c>
      <c r="D53" s="32" t="s">
        <v>21</v>
      </c>
      <c r="E53" s="78" t="s">
        <v>45</v>
      </c>
      <c r="F53" s="79" t="s">
        <v>61</v>
      </c>
      <c r="G53" s="79">
        <v>16.2</v>
      </c>
      <c r="H53" s="79">
        <v>15.8</v>
      </c>
      <c r="I53" s="79">
        <v>36.1</v>
      </c>
      <c r="J53" s="86">
        <v>398</v>
      </c>
      <c r="K53" s="80">
        <v>492</v>
      </c>
      <c r="L53" s="79">
        <v>66.05</v>
      </c>
    </row>
    <row r="54" spans="1:12" ht="15">
      <c r="A54" s="45"/>
      <c r="B54" s="46"/>
      <c r="C54" s="22"/>
      <c r="D54" s="24" t="s">
        <v>26</v>
      </c>
      <c r="E54" s="81" t="s">
        <v>54</v>
      </c>
      <c r="F54" s="82">
        <v>60</v>
      </c>
      <c r="G54" s="82">
        <v>1.5</v>
      </c>
      <c r="H54" s="82">
        <v>2.4</v>
      </c>
      <c r="I54" s="83">
        <v>7.2</v>
      </c>
      <c r="J54" s="83">
        <v>75.2</v>
      </c>
      <c r="K54" s="84" t="s">
        <v>55</v>
      </c>
      <c r="L54" s="82">
        <v>5.16</v>
      </c>
    </row>
    <row r="55" spans="1:12" ht="15">
      <c r="A55" s="45"/>
      <c r="B55" s="46"/>
      <c r="C55" s="22"/>
      <c r="D55" s="33" t="s">
        <v>22</v>
      </c>
      <c r="E55" s="81" t="s">
        <v>44</v>
      </c>
      <c r="F55" s="82" t="s">
        <v>58</v>
      </c>
      <c r="G55" s="82">
        <v>0.18</v>
      </c>
      <c r="H55" s="82"/>
      <c r="I55" s="82">
        <v>13.5</v>
      </c>
      <c r="J55" s="83">
        <v>52.2</v>
      </c>
      <c r="K55" s="84">
        <v>685</v>
      </c>
      <c r="L55" s="82">
        <v>1.71</v>
      </c>
    </row>
    <row r="56" spans="1:12" ht="15">
      <c r="A56" s="45"/>
      <c r="B56" s="46"/>
      <c r="C56" s="22"/>
      <c r="D56" s="33" t="s">
        <v>31</v>
      </c>
      <c r="E56" s="81" t="s">
        <v>39</v>
      </c>
      <c r="F56" s="82">
        <v>30</v>
      </c>
      <c r="G56" s="82">
        <v>0.26</v>
      </c>
      <c r="H56" s="82">
        <v>0.16</v>
      </c>
      <c r="I56" s="82">
        <v>1.1000000000000001</v>
      </c>
      <c r="J56" s="82">
        <v>63</v>
      </c>
      <c r="K56" s="84" t="s">
        <v>55</v>
      </c>
      <c r="L56" s="82">
        <v>2.08</v>
      </c>
    </row>
    <row r="57" spans="1:12" ht="15">
      <c r="A57" s="45"/>
      <c r="B57" s="46"/>
      <c r="C57" s="22"/>
      <c r="D57" s="34"/>
      <c r="E57" s="81"/>
      <c r="F57" s="82"/>
      <c r="G57" s="82"/>
      <c r="H57" s="82"/>
      <c r="I57" s="82"/>
      <c r="J57" s="82"/>
      <c r="K57" s="84"/>
      <c r="L57" s="82"/>
    </row>
    <row r="58" spans="1:12" ht="15">
      <c r="A58" s="45"/>
      <c r="B58" s="46"/>
      <c r="C58" s="22"/>
      <c r="D58" s="34"/>
      <c r="E58" s="81"/>
      <c r="F58" s="82"/>
      <c r="G58" s="82"/>
      <c r="H58" s="82"/>
      <c r="I58" s="82"/>
      <c r="J58" s="82"/>
      <c r="K58" s="84"/>
      <c r="L58" s="82"/>
    </row>
    <row r="59" spans="1:12" ht="15">
      <c r="A59" s="52"/>
      <c r="B59" s="53"/>
      <c r="C59" s="24"/>
      <c r="D59" s="25" t="s">
        <v>33</v>
      </c>
      <c r="E59" s="54"/>
      <c r="F59" s="55">
        <f>SUM(F53:F58)</f>
        <v>90</v>
      </c>
      <c r="G59" s="55">
        <f>SUM(G53:G58)</f>
        <v>18.14</v>
      </c>
      <c r="H59" s="55">
        <f>SUM(H53:H58)</f>
        <v>18.36</v>
      </c>
      <c r="I59" s="55">
        <f>SUM(I53:I58)</f>
        <v>57.900000000000006</v>
      </c>
      <c r="J59" s="55">
        <f>SUM(J53:J58)</f>
        <v>588.4</v>
      </c>
      <c r="K59" s="56"/>
      <c r="L59" s="55">
        <f>SUM(L53:L58)</f>
        <v>74.999999999999986</v>
      </c>
    </row>
    <row r="60" spans="1:12" ht="15">
      <c r="A60" s="85">
        <f>A53</f>
        <v>1</v>
      </c>
      <c r="B60" s="74">
        <f>B53</f>
        <v>4</v>
      </c>
      <c r="C60" s="30" t="s">
        <v>25</v>
      </c>
      <c r="D60" s="23" t="s">
        <v>27</v>
      </c>
      <c r="E60" s="57" t="s">
        <v>106</v>
      </c>
      <c r="F60" s="57" t="s">
        <v>91</v>
      </c>
      <c r="G60" s="57">
        <v>9.1999999999999993</v>
      </c>
      <c r="H60" s="57">
        <v>8.6</v>
      </c>
      <c r="I60" s="57">
        <v>22.4</v>
      </c>
      <c r="J60" s="57">
        <v>205</v>
      </c>
      <c r="K60" s="57">
        <v>124</v>
      </c>
      <c r="L60" s="57">
        <v>17</v>
      </c>
    </row>
    <row r="61" spans="1:12" ht="15">
      <c r="A61" s="45"/>
      <c r="B61" s="46"/>
      <c r="C61" s="22"/>
      <c r="D61" s="23" t="s">
        <v>28</v>
      </c>
      <c r="E61" s="57" t="s">
        <v>45</v>
      </c>
      <c r="F61" s="57" t="s">
        <v>115</v>
      </c>
      <c r="G61" s="57">
        <v>16.2</v>
      </c>
      <c r="H61" s="57">
        <v>15.8</v>
      </c>
      <c r="I61" s="57">
        <v>16.100000000000001</v>
      </c>
      <c r="J61" s="57">
        <v>358</v>
      </c>
      <c r="K61" s="57">
        <v>492</v>
      </c>
      <c r="L61" s="57">
        <v>51.48</v>
      </c>
    </row>
    <row r="62" spans="1:12" ht="15">
      <c r="A62" s="45"/>
      <c r="B62" s="46"/>
      <c r="C62" s="22"/>
      <c r="D62" s="23" t="s">
        <v>87</v>
      </c>
      <c r="E62" s="57" t="s">
        <v>54</v>
      </c>
      <c r="F62" s="57">
        <v>30</v>
      </c>
      <c r="G62" s="57">
        <v>1.5</v>
      </c>
      <c r="H62" s="57">
        <v>2.4</v>
      </c>
      <c r="I62" s="57">
        <v>7.2</v>
      </c>
      <c r="J62" s="57">
        <v>75.2</v>
      </c>
      <c r="K62" s="57" t="s">
        <v>40</v>
      </c>
      <c r="L62" s="57">
        <v>2</v>
      </c>
    </row>
    <row r="63" spans="1:12" ht="15">
      <c r="A63" s="45"/>
      <c r="B63" s="46"/>
      <c r="C63" s="22"/>
      <c r="D63" s="23" t="s">
        <v>31</v>
      </c>
      <c r="E63" s="57" t="s">
        <v>39</v>
      </c>
      <c r="F63" s="57">
        <v>20</v>
      </c>
      <c r="G63" s="57">
        <v>0.26</v>
      </c>
      <c r="H63" s="57">
        <v>1.6E-2</v>
      </c>
      <c r="I63" s="57">
        <v>10.5</v>
      </c>
      <c r="J63" s="57">
        <v>42</v>
      </c>
      <c r="K63" s="57" t="s">
        <v>40</v>
      </c>
      <c r="L63" s="57">
        <v>1.39</v>
      </c>
    </row>
    <row r="64" spans="1:12" ht="15">
      <c r="A64" s="45"/>
      <c r="B64" s="46"/>
      <c r="C64" s="22"/>
      <c r="D64" s="23" t="s">
        <v>32</v>
      </c>
      <c r="E64" s="57" t="s">
        <v>85</v>
      </c>
      <c r="F64" s="57">
        <v>20</v>
      </c>
      <c r="G64" s="57">
        <v>0.26</v>
      </c>
      <c r="H64" s="57">
        <v>3.0000000000000001E-3</v>
      </c>
      <c r="I64" s="57">
        <v>10.5</v>
      </c>
      <c r="J64" s="57">
        <v>42</v>
      </c>
      <c r="K64" s="57" t="s">
        <v>40</v>
      </c>
      <c r="L64" s="57">
        <v>1.42</v>
      </c>
    </row>
    <row r="65" spans="1:12" ht="15">
      <c r="A65" s="45"/>
      <c r="B65" s="46"/>
      <c r="C65" s="22"/>
      <c r="D65" s="23" t="s">
        <v>22</v>
      </c>
      <c r="E65" s="57" t="s">
        <v>116</v>
      </c>
      <c r="F65" s="57" t="s">
        <v>58</v>
      </c>
      <c r="G65" s="57">
        <v>0.18</v>
      </c>
      <c r="H65" s="57" t="s">
        <v>88</v>
      </c>
      <c r="I65" s="57">
        <v>13.5</v>
      </c>
      <c r="J65" s="57">
        <v>52.2</v>
      </c>
      <c r="K65" s="57">
        <v>685</v>
      </c>
      <c r="L65" s="57">
        <v>1.71</v>
      </c>
    </row>
    <row r="66" spans="1:12" ht="15">
      <c r="A66" s="52"/>
      <c r="B66" s="53"/>
      <c r="C66" s="24"/>
      <c r="D66" s="26" t="s">
        <v>33</v>
      </c>
      <c r="E66" s="60"/>
      <c r="F66" s="61">
        <f>SUM(F60:F65)</f>
        <v>70</v>
      </c>
      <c r="G66" s="61">
        <f>SUM(G60:G65)</f>
        <v>27.6</v>
      </c>
      <c r="H66" s="61">
        <f>SUM(H60:H65)</f>
        <v>26.818999999999996</v>
      </c>
      <c r="I66" s="61">
        <f>SUM(I60:I65)</f>
        <v>80.2</v>
      </c>
      <c r="J66" s="61">
        <f>SUM(J60:J65)</f>
        <v>774.40000000000009</v>
      </c>
      <c r="K66" s="62"/>
      <c r="L66" s="61">
        <f>SUM(L60:L65)</f>
        <v>74.999999999999986</v>
      </c>
    </row>
    <row r="67" spans="1:12" ht="15.75" customHeight="1" thickBot="1">
      <c r="A67" s="63">
        <f>A53</f>
        <v>1</v>
      </c>
      <c r="B67" s="64">
        <f>B53</f>
        <v>4</v>
      </c>
      <c r="C67" s="65" t="s">
        <v>4</v>
      </c>
      <c r="D67" s="31"/>
      <c r="E67" s="76"/>
      <c r="F67" s="77">
        <f>F59+F66</f>
        <v>160</v>
      </c>
      <c r="G67" s="77">
        <f>G59+G66</f>
        <v>45.74</v>
      </c>
      <c r="H67" s="77">
        <f>H59+H66</f>
        <v>45.178999999999995</v>
      </c>
      <c r="I67" s="77">
        <f>I59+I66</f>
        <v>138.10000000000002</v>
      </c>
      <c r="J67" s="77">
        <f>J59+J66</f>
        <v>1362.8000000000002</v>
      </c>
      <c r="K67" s="77"/>
      <c r="L67" s="77">
        <f>L59+L66</f>
        <v>149.99999999999997</v>
      </c>
    </row>
    <row r="68" spans="1:12" ht="15.75" thickBot="1">
      <c r="A68" s="41">
        <v>1</v>
      </c>
      <c r="B68" s="42">
        <v>5</v>
      </c>
      <c r="C68" s="20" t="s">
        <v>20</v>
      </c>
      <c r="D68" s="32" t="s">
        <v>21</v>
      </c>
      <c r="E68" s="78" t="s">
        <v>62</v>
      </c>
      <c r="F68" s="79" t="s">
        <v>63</v>
      </c>
      <c r="G68" s="79">
        <v>13.8</v>
      </c>
      <c r="H68" s="79">
        <v>10.6</v>
      </c>
      <c r="I68" s="79">
        <v>6.75</v>
      </c>
      <c r="J68" s="86">
        <v>230</v>
      </c>
      <c r="K68" s="80">
        <v>462</v>
      </c>
      <c r="L68" s="79">
        <v>50.97</v>
      </c>
    </row>
    <row r="69" spans="1:12" ht="15">
      <c r="A69" s="45"/>
      <c r="B69" s="46"/>
      <c r="C69" s="22"/>
      <c r="D69" s="32" t="s">
        <v>21</v>
      </c>
      <c r="E69" s="87" t="s">
        <v>64</v>
      </c>
      <c r="F69" s="88">
        <v>150</v>
      </c>
      <c r="G69" s="88">
        <v>5.0999999999999996</v>
      </c>
      <c r="H69" s="88">
        <v>9.15</v>
      </c>
      <c r="I69" s="88">
        <v>34.200000000000003</v>
      </c>
      <c r="J69" s="89">
        <v>244.5</v>
      </c>
      <c r="K69" s="90">
        <v>508</v>
      </c>
      <c r="L69" s="88">
        <v>8.3699999999999992</v>
      </c>
    </row>
    <row r="70" spans="1:12" ht="15">
      <c r="A70" s="45"/>
      <c r="B70" s="46"/>
      <c r="C70" s="22"/>
      <c r="D70" s="34" t="s">
        <v>26</v>
      </c>
      <c r="E70" s="81" t="s">
        <v>54</v>
      </c>
      <c r="F70" s="82">
        <v>60</v>
      </c>
      <c r="G70" s="82">
        <v>2.75</v>
      </c>
      <c r="H70" s="82"/>
      <c r="I70" s="82">
        <v>10</v>
      </c>
      <c r="J70" s="82">
        <v>15</v>
      </c>
      <c r="K70" s="84" t="s">
        <v>55</v>
      </c>
      <c r="L70" s="82">
        <v>8.06</v>
      </c>
    </row>
    <row r="71" spans="1:12" ht="15">
      <c r="A71" s="45"/>
      <c r="B71" s="46"/>
      <c r="C71" s="22"/>
      <c r="D71" s="33" t="s">
        <v>22</v>
      </c>
      <c r="E71" s="81" t="s">
        <v>65</v>
      </c>
      <c r="F71" s="82">
        <v>200</v>
      </c>
      <c r="G71" s="82">
        <v>0.18</v>
      </c>
      <c r="H71" s="91"/>
      <c r="I71" s="82">
        <v>32.22</v>
      </c>
      <c r="J71" s="83">
        <v>127.8</v>
      </c>
      <c r="K71" s="84">
        <v>685</v>
      </c>
      <c r="L71" s="82">
        <v>5.52</v>
      </c>
    </row>
    <row r="72" spans="1:12" ht="15">
      <c r="A72" s="45"/>
      <c r="B72" s="46"/>
      <c r="C72" s="22"/>
      <c r="D72" s="33" t="s">
        <v>31</v>
      </c>
      <c r="E72" s="81" t="s">
        <v>39</v>
      </c>
      <c r="F72" s="82">
        <v>30</v>
      </c>
      <c r="G72" s="82">
        <v>0.26</v>
      </c>
      <c r="H72" s="82">
        <v>0.16</v>
      </c>
      <c r="I72" s="82">
        <v>1.1000000000000001</v>
      </c>
      <c r="J72" s="82">
        <v>63</v>
      </c>
      <c r="K72" s="84" t="s">
        <v>55</v>
      </c>
      <c r="L72" s="82">
        <v>2.08</v>
      </c>
    </row>
    <row r="73" spans="1:12" ht="15">
      <c r="A73" s="45"/>
      <c r="B73" s="46"/>
      <c r="C73" s="22"/>
      <c r="D73" s="34"/>
      <c r="E73" s="81"/>
      <c r="F73" s="82"/>
      <c r="G73" s="82"/>
      <c r="H73" s="82"/>
      <c r="I73" s="82"/>
      <c r="J73" s="82"/>
      <c r="K73" s="84"/>
      <c r="L73" s="82"/>
    </row>
    <row r="74" spans="1:12" ht="15">
      <c r="A74" s="45"/>
      <c r="B74" s="46"/>
      <c r="C74" s="22"/>
      <c r="D74" s="34"/>
      <c r="E74" s="81"/>
      <c r="F74" s="82"/>
      <c r="G74" s="82"/>
      <c r="H74" s="82"/>
      <c r="I74" s="82"/>
      <c r="J74" s="82"/>
      <c r="K74" s="84"/>
      <c r="L74" s="82"/>
    </row>
    <row r="75" spans="1:12" ht="15">
      <c r="A75" s="52"/>
      <c r="B75" s="53"/>
      <c r="C75" s="24"/>
      <c r="D75" s="25" t="s">
        <v>33</v>
      </c>
      <c r="E75" s="54"/>
      <c r="F75" s="55">
        <f>SUM(F68:F74)</f>
        <v>440</v>
      </c>
      <c r="G75" s="55">
        <f t="shared" ref="G75" si="1">SUM(G68:G74)</f>
        <v>22.09</v>
      </c>
      <c r="H75" s="55">
        <f t="shared" ref="H75" si="2">SUM(H68:H74)</f>
        <v>19.91</v>
      </c>
      <c r="I75" s="55">
        <f t="shared" ref="I75" si="3">SUM(I68:I74)</f>
        <v>84.27</v>
      </c>
      <c r="J75" s="55">
        <f t="shared" ref="J75:L75" si="4">SUM(J68:J74)</f>
        <v>680.3</v>
      </c>
      <c r="K75" s="56"/>
      <c r="L75" s="55">
        <f t="shared" si="4"/>
        <v>74.999999999999986</v>
      </c>
    </row>
    <row r="76" spans="1:12" ht="15">
      <c r="A76" s="85">
        <f>A68</f>
        <v>1</v>
      </c>
      <c r="B76" s="74">
        <f>B68</f>
        <v>5</v>
      </c>
      <c r="C76" s="30" t="s">
        <v>25</v>
      </c>
      <c r="D76" s="23" t="s">
        <v>27</v>
      </c>
      <c r="E76" s="57" t="s">
        <v>41</v>
      </c>
      <c r="F76" s="57">
        <v>250</v>
      </c>
      <c r="G76" s="57">
        <v>9.1999999999999993</v>
      </c>
      <c r="H76" s="57">
        <v>8.6</v>
      </c>
      <c r="I76" s="57">
        <v>17.38</v>
      </c>
      <c r="J76" s="57">
        <v>220</v>
      </c>
      <c r="K76" s="57">
        <v>139</v>
      </c>
      <c r="L76" s="57">
        <v>12</v>
      </c>
    </row>
    <row r="77" spans="1:12" ht="15">
      <c r="A77" s="45"/>
      <c r="B77" s="46"/>
      <c r="C77" s="22"/>
      <c r="D77" s="23" t="s">
        <v>28</v>
      </c>
      <c r="E77" s="57" t="s">
        <v>62</v>
      </c>
      <c r="F77" s="57">
        <v>80</v>
      </c>
      <c r="G77" s="57">
        <v>17.28</v>
      </c>
      <c r="H77" s="57">
        <v>10.89</v>
      </c>
      <c r="I77" s="57">
        <v>10.6</v>
      </c>
      <c r="J77" s="57">
        <v>204</v>
      </c>
      <c r="K77" s="57">
        <v>462</v>
      </c>
      <c r="L77" s="57">
        <v>44.85</v>
      </c>
    </row>
    <row r="78" spans="1:12" ht="15">
      <c r="A78" s="45"/>
      <c r="B78" s="46"/>
      <c r="C78" s="22"/>
      <c r="D78" s="92" t="s">
        <v>100</v>
      </c>
      <c r="E78" s="57" t="s">
        <v>52</v>
      </c>
      <c r="F78" s="57">
        <v>20</v>
      </c>
      <c r="G78" s="57">
        <v>0.52</v>
      </c>
      <c r="H78" s="57">
        <v>1.92</v>
      </c>
      <c r="I78" s="57">
        <v>1.88</v>
      </c>
      <c r="J78" s="57">
        <v>28</v>
      </c>
      <c r="K78" s="57">
        <v>587</v>
      </c>
      <c r="L78" s="57">
        <v>1.74</v>
      </c>
    </row>
    <row r="79" spans="1:12" ht="15">
      <c r="A79" s="45"/>
      <c r="B79" s="46"/>
      <c r="C79" s="22"/>
      <c r="D79" s="23" t="s">
        <v>29</v>
      </c>
      <c r="E79" s="57" t="s">
        <v>113</v>
      </c>
      <c r="F79" s="57">
        <v>100</v>
      </c>
      <c r="G79" s="57">
        <v>5.0999999999999996</v>
      </c>
      <c r="H79" s="57">
        <v>9.15</v>
      </c>
      <c r="I79" s="57">
        <v>14.2</v>
      </c>
      <c r="J79" s="57">
        <v>163</v>
      </c>
      <c r="K79" s="57">
        <v>508</v>
      </c>
      <c r="L79" s="57">
        <v>5.58</v>
      </c>
    </row>
    <row r="80" spans="1:12" ht="15">
      <c r="A80" s="45"/>
      <c r="B80" s="46"/>
      <c r="C80" s="22"/>
      <c r="D80" s="23" t="s">
        <v>87</v>
      </c>
      <c r="E80" s="57" t="s">
        <v>54</v>
      </c>
      <c r="F80" s="57">
        <v>20</v>
      </c>
      <c r="G80" s="57">
        <v>0.95</v>
      </c>
      <c r="H80" s="57">
        <v>2.4500000000000002</v>
      </c>
      <c r="I80" s="57">
        <v>4.8</v>
      </c>
      <c r="J80" s="57">
        <v>75</v>
      </c>
      <c r="K80" s="57" t="s">
        <v>40</v>
      </c>
      <c r="L80" s="57">
        <v>2.5</v>
      </c>
    </row>
    <row r="81" spans="1:12" ht="15">
      <c r="A81" s="45"/>
      <c r="B81" s="46"/>
      <c r="C81" s="22"/>
      <c r="D81" s="23" t="s">
        <v>31</v>
      </c>
      <c r="E81" s="57" t="s">
        <v>39</v>
      </c>
      <c r="F81" s="57">
        <v>20</v>
      </c>
      <c r="G81" s="57">
        <v>0.26</v>
      </c>
      <c r="H81" s="57">
        <v>1.6E-2</v>
      </c>
      <c r="I81" s="57">
        <v>10.5</v>
      </c>
      <c r="J81" s="57">
        <v>42</v>
      </c>
      <c r="K81" s="57" t="s">
        <v>40</v>
      </c>
      <c r="L81" s="57">
        <v>1.39</v>
      </c>
    </row>
    <row r="82" spans="1:12" ht="15">
      <c r="A82" s="45"/>
      <c r="B82" s="46"/>
      <c r="C82" s="22"/>
      <c r="D82" s="23" t="s">
        <v>32</v>
      </c>
      <c r="E82" s="57" t="s">
        <v>85</v>
      </c>
      <c r="F82" s="57">
        <v>20</v>
      </c>
      <c r="G82" s="57">
        <v>0.26</v>
      </c>
      <c r="H82" s="57">
        <v>3.0000000000000001E-3</v>
      </c>
      <c r="I82" s="57">
        <v>10.5</v>
      </c>
      <c r="J82" s="57">
        <v>42</v>
      </c>
      <c r="K82" s="57" t="s">
        <v>40</v>
      </c>
      <c r="L82" s="57">
        <v>1.42</v>
      </c>
    </row>
    <row r="83" spans="1:12" ht="15">
      <c r="A83" s="45"/>
      <c r="B83" s="46"/>
      <c r="C83" s="22"/>
      <c r="D83" s="93" t="s">
        <v>30</v>
      </c>
      <c r="E83" s="57" t="s">
        <v>114</v>
      </c>
      <c r="F83" s="57">
        <v>200</v>
      </c>
      <c r="G83" s="57">
        <v>0.18</v>
      </c>
      <c r="H83" s="57" t="s">
        <v>88</v>
      </c>
      <c r="I83" s="57">
        <v>13.5</v>
      </c>
      <c r="J83" s="57">
        <v>52.2</v>
      </c>
      <c r="K83" s="57">
        <v>631</v>
      </c>
      <c r="L83" s="57">
        <v>5.52</v>
      </c>
    </row>
    <row r="84" spans="1:12" ht="15">
      <c r="A84" s="52"/>
      <c r="B84" s="53"/>
      <c r="C84" s="24"/>
      <c r="D84" s="26" t="s">
        <v>33</v>
      </c>
      <c r="E84" s="60"/>
      <c r="F84" s="61">
        <f>SUM(F76:F83)</f>
        <v>710</v>
      </c>
      <c r="G84" s="61">
        <f>SUM(G76:G83)</f>
        <v>33.75</v>
      </c>
      <c r="H84" s="61">
        <f>SUM(H76:H83)</f>
        <v>33.029000000000003</v>
      </c>
      <c r="I84" s="61">
        <f>SUM(I76:I83)</f>
        <v>83.359999999999985</v>
      </c>
      <c r="J84" s="61">
        <f>SUM(J76:J83)</f>
        <v>826.2</v>
      </c>
      <c r="K84" s="62"/>
      <c r="L84" s="61">
        <f>SUM(L76:L83)</f>
        <v>75</v>
      </c>
    </row>
    <row r="85" spans="1:12" ht="15.75" customHeight="1">
      <c r="A85" s="63">
        <f>A68</f>
        <v>1</v>
      </c>
      <c r="B85" s="64">
        <f>B68</f>
        <v>5</v>
      </c>
      <c r="C85" s="65" t="s">
        <v>4</v>
      </c>
      <c r="D85" s="31"/>
      <c r="E85" s="76"/>
      <c r="F85" s="77">
        <f>F75+F84</f>
        <v>1150</v>
      </c>
      <c r="G85" s="77">
        <f>G75+G84</f>
        <v>55.84</v>
      </c>
      <c r="H85" s="77">
        <f>H75+H84</f>
        <v>52.939000000000007</v>
      </c>
      <c r="I85" s="77">
        <f>I75+I84</f>
        <v>167.63</v>
      </c>
      <c r="J85" s="77">
        <f>J75+J84</f>
        <v>1506.5</v>
      </c>
      <c r="K85" s="77"/>
      <c r="L85" s="77">
        <f>L75+L84</f>
        <v>150</v>
      </c>
    </row>
    <row r="86" spans="1:12" ht="15">
      <c r="A86" s="41">
        <v>2</v>
      </c>
      <c r="B86" s="42">
        <v>1</v>
      </c>
      <c r="C86" s="20" t="s">
        <v>20</v>
      </c>
      <c r="D86" s="32" t="s">
        <v>21</v>
      </c>
      <c r="E86" s="78" t="s">
        <v>66</v>
      </c>
      <c r="F86" s="79">
        <v>100</v>
      </c>
      <c r="G86" s="79">
        <v>16.3</v>
      </c>
      <c r="H86" s="79">
        <v>6.04</v>
      </c>
      <c r="I86" s="79">
        <v>20.399999999999999</v>
      </c>
      <c r="J86" s="86">
        <v>256</v>
      </c>
      <c r="K86" s="80" t="s">
        <v>67</v>
      </c>
      <c r="L86" s="79">
        <v>45.78</v>
      </c>
    </row>
    <row r="87" spans="1:12" ht="15">
      <c r="A87" s="45"/>
      <c r="B87" s="46"/>
      <c r="C87" s="22"/>
      <c r="D87" s="34" t="s">
        <v>68</v>
      </c>
      <c r="E87" s="81" t="s">
        <v>69</v>
      </c>
      <c r="F87" s="82">
        <v>20</v>
      </c>
      <c r="G87" s="82">
        <v>2.1</v>
      </c>
      <c r="H87" s="83">
        <v>4</v>
      </c>
      <c r="I87" s="82">
        <v>15.6</v>
      </c>
      <c r="J87" s="83">
        <v>192</v>
      </c>
      <c r="K87" s="84" t="s">
        <v>55</v>
      </c>
      <c r="L87" s="82">
        <v>8.65</v>
      </c>
    </row>
    <row r="88" spans="1:12" ht="15">
      <c r="A88" s="45"/>
      <c r="B88" s="46"/>
      <c r="C88" s="22"/>
      <c r="D88" s="33" t="s">
        <v>22</v>
      </c>
      <c r="E88" s="81" t="s">
        <v>44</v>
      </c>
      <c r="F88" s="82" t="s">
        <v>58</v>
      </c>
      <c r="G88" s="82">
        <v>0.18</v>
      </c>
      <c r="H88" s="82"/>
      <c r="I88" s="82">
        <v>13.5</v>
      </c>
      <c r="J88" s="82">
        <v>52.2</v>
      </c>
      <c r="K88" s="84">
        <v>685</v>
      </c>
      <c r="L88" s="82">
        <v>1.71</v>
      </c>
    </row>
    <row r="89" spans="1:12" ht="15">
      <c r="A89" s="45"/>
      <c r="B89" s="46"/>
      <c r="C89" s="22"/>
      <c r="D89" s="33" t="s">
        <v>24</v>
      </c>
      <c r="E89" s="81" t="s">
        <v>70</v>
      </c>
      <c r="F89" s="82">
        <v>150</v>
      </c>
      <c r="G89" s="82">
        <v>0.18</v>
      </c>
      <c r="H89" s="82"/>
      <c r="I89" s="82">
        <v>13.5</v>
      </c>
      <c r="J89" s="82">
        <v>80</v>
      </c>
      <c r="K89" s="84" t="s">
        <v>55</v>
      </c>
      <c r="L89" s="82">
        <v>18.86</v>
      </c>
    </row>
    <row r="90" spans="1:12" ht="15">
      <c r="A90" s="45"/>
      <c r="B90" s="46"/>
      <c r="C90" s="22"/>
      <c r="D90" s="33"/>
      <c r="E90" s="81"/>
      <c r="F90" s="82"/>
      <c r="G90" s="82"/>
      <c r="H90" s="82"/>
      <c r="I90" s="82"/>
      <c r="J90" s="82"/>
      <c r="K90" s="84"/>
      <c r="L90" s="82"/>
    </row>
    <row r="91" spans="1:12" ht="15">
      <c r="A91" s="45"/>
      <c r="B91" s="46"/>
      <c r="C91" s="22"/>
      <c r="D91" s="34"/>
      <c r="E91" s="81"/>
      <c r="F91" s="82"/>
      <c r="G91" s="82"/>
      <c r="H91" s="82"/>
      <c r="I91" s="82"/>
      <c r="J91" s="82"/>
      <c r="K91" s="84"/>
      <c r="L91" s="82"/>
    </row>
    <row r="92" spans="1:12" ht="15">
      <c r="A92" s="45"/>
      <c r="B92" s="46"/>
      <c r="C92" s="22"/>
      <c r="D92" s="34"/>
      <c r="E92" s="81"/>
      <c r="F92" s="82"/>
      <c r="G92" s="82"/>
      <c r="H92" s="82"/>
      <c r="I92" s="82"/>
      <c r="J92" s="82"/>
      <c r="K92" s="84"/>
      <c r="L92" s="82"/>
    </row>
    <row r="93" spans="1:12" ht="15">
      <c r="A93" s="52"/>
      <c r="B93" s="53"/>
      <c r="C93" s="24"/>
      <c r="D93" s="25" t="s">
        <v>33</v>
      </c>
      <c r="E93" s="54"/>
      <c r="F93" s="55">
        <f>SUM(F86:F92)</f>
        <v>270</v>
      </c>
      <c r="G93" s="55">
        <f t="shared" ref="G93:J93" si="5">SUM(G86:G92)</f>
        <v>18.760000000000002</v>
      </c>
      <c r="H93" s="55">
        <f t="shared" si="5"/>
        <v>10.039999999999999</v>
      </c>
      <c r="I93" s="55">
        <f t="shared" si="5"/>
        <v>63</v>
      </c>
      <c r="J93" s="55">
        <f t="shared" si="5"/>
        <v>580.20000000000005</v>
      </c>
      <c r="K93" s="56"/>
      <c r="L93" s="55">
        <f t="shared" ref="L93" si="6">SUM(L86:L92)</f>
        <v>75</v>
      </c>
    </row>
    <row r="94" spans="1:12" ht="15">
      <c r="A94" s="85">
        <f>A86</f>
        <v>2</v>
      </c>
      <c r="B94" s="74">
        <f>B86</f>
        <v>1</v>
      </c>
      <c r="C94" s="30" t="s">
        <v>25</v>
      </c>
      <c r="D94" s="23" t="s">
        <v>27</v>
      </c>
      <c r="E94" s="57" t="s">
        <v>110</v>
      </c>
      <c r="F94" s="57" t="s">
        <v>91</v>
      </c>
      <c r="G94" s="57">
        <v>3.6</v>
      </c>
      <c r="H94" s="57">
        <v>8.3000000000000007</v>
      </c>
      <c r="I94" s="57">
        <v>14.5</v>
      </c>
      <c r="J94" s="57">
        <v>200</v>
      </c>
      <c r="K94" s="57">
        <v>132</v>
      </c>
      <c r="L94" s="57">
        <v>20</v>
      </c>
    </row>
    <row r="95" spans="1:12" ht="15">
      <c r="A95" s="45"/>
      <c r="B95" s="46"/>
      <c r="C95" s="22"/>
      <c r="D95" s="23" t="s">
        <v>28</v>
      </c>
      <c r="E95" s="57" t="s">
        <v>111</v>
      </c>
      <c r="F95" s="57">
        <v>80</v>
      </c>
      <c r="G95" s="57">
        <v>12.51</v>
      </c>
      <c r="H95" s="57">
        <v>13.5</v>
      </c>
      <c r="I95" s="57">
        <v>7.08</v>
      </c>
      <c r="J95" s="57">
        <v>199.7</v>
      </c>
      <c r="K95" s="57">
        <v>309</v>
      </c>
      <c r="L95" s="57">
        <v>38.35</v>
      </c>
    </row>
    <row r="96" spans="1:12" ht="15">
      <c r="A96" s="45"/>
      <c r="B96" s="46"/>
      <c r="C96" s="22"/>
      <c r="D96" s="92" t="s">
        <v>100</v>
      </c>
      <c r="E96" s="57" t="s">
        <v>52</v>
      </c>
      <c r="F96" s="57">
        <v>20</v>
      </c>
      <c r="G96" s="57">
        <v>0.52</v>
      </c>
      <c r="H96" s="57">
        <v>1.92</v>
      </c>
      <c r="I96" s="57">
        <v>1.88</v>
      </c>
      <c r="J96" s="57">
        <v>28</v>
      </c>
      <c r="K96" s="57" t="s">
        <v>112</v>
      </c>
      <c r="L96" s="57">
        <v>1.74</v>
      </c>
    </row>
    <row r="97" spans="1:12" ht="15">
      <c r="A97" s="45"/>
      <c r="B97" s="46"/>
      <c r="C97" s="22"/>
      <c r="D97" s="23" t="s">
        <v>29</v>
      </c>
      <c r="E97" s="57" t="s">
        <v>98</v>
      </c>
      <c r="F97" s="57">
        <v>100</v>
      </c>
      <c r="G97" s="57">
        <v>6.15</v>
      </c>
      <c r="H97" s="57">
        <v>9.3000000000000007</v>
      </c>
      <c r="I97" s="57">
        <v>21.9</v>
      </c>
      <c r="J97" s="57">
        <v>171.2</v>
      </c>
      <c r="K97" s="57">
        <v>587</v>
      </c>
      <c r="L97" s="57">
        <v>4.42</v>
      </c>
    </row>
    <row r="98" spans="1:12" ht="15">
      <c r="A98" s="45"/>
      <c r="B98" s="46"/>
      <c r="C98" s="22"/>
      <c r="D98" s="23" t="s">
        <v>87</v>
      </c>
      <c r="E98" s="57" t="s">
        <v>84</v>
      </c>
      <c r="F98" s="57">
        <v>40</v>
      </c>
      <c r="G98" s="57">
        <v>1.3</v>
      </c>
      <c r="H98" s="57">
        <v>1.03</v>
      </c>
      <c r="I98" s="57">
        <v>4.5999999999999996</v>
      </c>
      <c r="J98" s="57">
        <v>33.950000000000003</v>
      </c>
      <c r="K98" s="57">
        <v>516</v>
      </c>
      <c r="L98" s="57">
        <v>3.49</v>
      </c>
    </row>
    <row r="99" spans="1:12" ht="15">
      <c r="A99" s="45"/>
      <c r="B99" s="46"/>
      <c r="C99" s="22"/>
      <c r="D99" s="23" t="s">
        <v>31</v>
      </c>
      <c r="E99" s="57" t="s">
        <v>39</v>
      </c>
      <c r="F99" s="57">
        <v>20</v>
      </c>
      <c r="G99" s="57">
        <v>0.26</v>
      </c>
      <c r="H99" s="57">
        <v>3.0000000000000001E-3</v>
      </c>
      <c r="I99" s="57">
        <v>10.5</v>
      </c>
      <c r="J99" s="57">
        <v>42</v>
      </c>
      <c r="K99" s="57" t="s">
        <v>40</v>
      </c>
      <c r="L99" s="57">
        <v>1.39</v>
      </c>
    </row>
    <row r="100" spans="1:12" ht="15">
      <c r="A100" s="45"/>
      <c r="B100" s="46"/>
      <c r="C100" s="22"/>
      <c r="D100" s="23" t="s">
        <v>32</v>
      </c>
      <c r="E100" s="57" t="s">
        <v>85</v>
      </c>
      <c r="F100" s="57">
        <v>20</v>
      </c>
      <c r="G100" s="57">
        <v>0.26</v>
      </c>
      <c r="H100" s="57">
        <v>3.0000000000000001E-3</v>
      </c>
      <c r="I100" s="57">
        <v>10.5</v>
      </c>
      <c r="J100" s="57">
        <v>42</v>
      </c>
      <c r="K100" s="57" t="s">
        <v>40</v>
      </c>
      <c r="L100" s="57">
        <v>1.42</v>
      </c>
    </row>
    <row r="101" spans="1:12" ht="15">
      <c r="A101" s="45"/>
      <c r="B101" s="46"/>
      <c r="C101" s="22"/>
      <c r="D101" s="59" t="s">
        <v>22</v>
      </c>
      <c r="E101" s="57" t="s">
        <v>99</v>
      </c>
      <c r="F101" s="57">
        <v>200</v>
      </c>
      <c r="G101" s="57">
        <v>4.2300000000000004</v>
      </c>
      <c r="H101" s="57" t="s">
        <v>88</v>
      </c>
      <c r="I101" s="57">
        <v>28.6</v>
      </c>
      <c r="J101" s="57">
        <v>107.8</v>
      </c>
      <c r="K101" s="57" t="s">
        <v>40</v>
      </c>
      <c r="L101" s="57">
        <v>4.1900000000000004</v>
      </c>
    </row>
    <row r="102" spans="1:12" ht="15">
      <c r="A102" s="52"/>
      <c r="B102" s="53"/>
      <c r="C102" s="24"/>
      <c r="D102" s="35" t="s">
        <v>33</v>
      </c>
      <c r="E102" s="94"/>
      <c r="F102" s="95">
        <f>SUM(F94:F101)</f>
        <v>480</v>
      </c>
      <c r="G102" s="95">
        <f>SUM(G94:G101)</f>
        <v>28.830000000000005</v>
      </c>
      <c r="H102" s="95">
        <f>SUM(H94:H101)</f>
        <v>34.055999999999997</v>
      </c>
      <c r="I102" s="95">
        <f>SUM(I94:I101)</f>
        <v>99.56</v>
      </c>
      <c r="J102" s="95">
        <f>SUM(J94:J101)</f>
        <v>824.65</v>
      </c>
      <c r="K102" s="96"/>
      <c r="L102" s="95">
        <f>SUM(L94:L101)</f>
        <v>75</v>
      </c>
    </row>
    <row r="103" spans="1:12" ht="15.75" thickBot="1">
      <c r="A103" s="63">
        <f>A86</f>
        <v>2</v>
      </c>
      <c r="B103" s="64">
        <f>B86</f>
        <v>1</v>
      </c>
      <c r="C103" s="65" t="s">
        <v>4</v>
      </c>
      <c r="D103" s="31"/>
      <c r="E103" s="76"/>
      <c r="F103" s="77">
        <f>F93+F102</f>
        <v>750</v>
      </c>
      <c r="G103" s="77">
        <f>G93+G102</f>
        <v>47.59</v>
      </c>
      <c r="H103" s="77">
        <f>H93+H102</f>
        <v>44.095999999999997</v>
      </c>
      <c r="I103" s="77">
        <f>I93+I102</f>
        <v>162.56</v>
      </c>
      <c r="J103" s="77">
        <f>J93+J102</f>
        <v>1404.85</v>
      </c>
      <c r="K103" s="77"/>
      <c r="L103" s="77">
        <f>L93+L102</f>
        <v>150</v>
      </c>
    </row>
    <row r="104" spans="1:12" ht="15.75" thickBot="1">
      <c r="A104" s="68">
        <v>2</v>
      </c>
      <c r="B104" s="46">
        <v>2</v>
      </c>
      <c r="C104" s="20" t="s">
        <v>20</v>
      </c>
      <c r="D104" s="32" t="s">
        <v>21</v>
      </c>
      <c r="E104" s="78" t="s">
        <v>71</v>
      </c>
      <c r="F104" s="79" t="s">
        <v>63</v>
      </c>
      <c r="G104" s="79">
        <v>9.36</v>
      </c>
      <c r="H104" s="79">
        <v>9.7200000000000006</v>
      </c>
      <c r="I104" s="79">
        <v>5.31</v>
      </c>
      <c r="J104" s="79">
        <v>147.6</v>
      </c>
      <c r="K104" s="80">
        <v>374</v>
      </c>
      <c r="L104" s="79">
        <v>41.03</v>
      </c>
    </row>
    <row r="105" spans="1:12" ht="15">
      <c r="A105" s="68"/>
      <c r="B105" s="46"/>
      <c r="C105" s="22"/>
      <c r="D105" s="32" t="s">
        <v>21</v>
      </c>
      <c r="E105" s="81" t="s">
        <v>42</v>
      </c>
      <c r="F105" s="82">
        <v>150</v>
      </c>
      <c r="G105" s="82">
        <v>2.5</v>
      </c>
      <c r="H105" s="82">
        <v>6.6</v>
      </c>
      <c r="I105" s="82">
        <v>17.399999999999999</v>
      </c>
      <c r="J105" s="83">
        <v>289</v>
      </c>
      <c r="K105" s="84">
        <v>520</v>
      </c>
      <c r="L105" s="82">
        <v>19.829999999999998</v>
      </c>
    </row>
    <row r="106" spans="1:12" ht="15">
      <c r="A106" s="68"/>
      <c r="B106" s="46"/>
      <c r="C106" s="22"/>
      <c r="D106" s="24" t="s">
        <v>26</v>
      </c>
      <c r="E106" s="81" t="s">
        <v>54</v>
      </c>
      <c r="F106" s="82">
        <v>60</v>
      </c>
      <c r="G106" s="82">
        <v>5.26</v>
      </c>
      <c r="H106" s="82"/>
      <c r="I106" s="82">
        <v>7.2</v>
      </c>
      <c r="J106" s="82">
        <v>25.2</v>
      </c>
      <c r="K106" s="84" t="s">
        <v>55</v>
      </c>
      <c r="L106" s="82">
        <v>7.3</v>
      </c>
    </row>
    <row r="107" spans="1:12" ht="15">
      <c r="A107" s="68"/>
      <c r="B107" s="46"/>
      <c r="C107" s="22"/>
      <c r="D107" s="33" t="s">
        <v>22</v>
      </c>
      <c r="E107" s="81" t="s">
        <v>72</v>
      </c>
      <c r="F107" s="82">
        <v>200</v>
      </c>
      <c r="G107" s="82">
        <v>0.18</v>
      </c>
      <c r="H107" s="82"/>
      <c r="I107" s="82">
        <v>13.5</v>
      </c>
      <c r="J107" s="82">
        <v>52.2</v>
      </c>
      <c r="K107" s="84">
        <v>692</v>
      </c>
      <c r="L107" s="82">
        <v>4.76</v>
      </c>
    </row>
    <row r="108" spans="1:12" ht="15">
      <c r="A108" s="68"/>
      <c r="B108" s="46"/>
      <c r="C108" s="22"/>
      <c r="D108" s="33" t="s">
        <v>23</v>
      </c>
      <c r="E108" s="81" t="s">
        <v>39</v>
      </c>
      <c r="F108" s="82">
        <v>30</v>
      </c>
      <c r="G108" s="82">
        <v>0.26</v>
      </c>
      <c r="H108" s="82">
        <v>0.16</v>
      </c>
      <c r="I108" s="82">
        <v>1.1000000000000001</v>
      </c>
      <c r="J108" s="83">
        <v>63</v>
      </c>
      <c r="K108" s="84" t="s">
        <v>55</v>
      </c>
      <c r="L108" s="82">
        <v>2.08</v>
      </c>
    </row>
    <row r="109" spans="1:12" ht="15">
      <c r="A109" s="70"/>
      <c r="B109" s="53"/>
      <c r="C109" s="24"/>
      <c r="D109" s="25" t="s">
        <v>33</v>
      </c>
      <c r="E109" s="54"/>
      <c r="F109" s="55">
        <f>SUM(F104:F108)</f>
        <v>440</v>
      </c>
      <c r="G109" s="55">
        <f>SUM(G104:G106)</f>
        <v>17.119999999999997</v>
      </c>
      <c r="H109" s="55">
        <f>SUM(H104:H106)</f>
        <v>16.32</v>
      </c>
      <c r="I109" s="55">
        <f>SUM(I104:I106)</f>
        <v>29.909999999999997</v>
      </c>
      <c r="J109" s="55">
        <f>SUM(J104:J106)</f>
        <v>461.8</v>
      </c>
      <c r="K109" s="56"/>
      <c r="L109" s="55">
        <f>SUM(L104:L108)</f>
        <v>75</v>
      </c>
    </row>
    <row r="110" spans="1:12" ht="15">
      <c r="A110" s="74">
        <f>A104</f>
        <v>2</v>
      </c>
      <c r="B110" s="74">
        <f>B104</f>
        <v>2</v>
      </c>
      <c r="C110" s="30" t="s">
        <v>25</v>
      </c>
      <c r="D110" s="23" t="s">
        <v>26</v>
      </c>
      <c r="E110" s="57" t="s">
        <v>106</v>
      </c>
      <c r="F110" s="57" t="s">
        <v>91</v>
      </c>
      <c r="G110" s="57">
        <v>5</v>
      </c>
      <c r="H110" s="57">
        <v>6.3</v>
      </c>
      <c r="I110" s="57">
        <v>15</v>
      </c>
      <c r="J110" s="57">
        <v>205</v>
      </c>
      <c r="K110" s="57">
        <v>124</v>
      </c>
      <c r="L110" s="57">
        <v>17</v>
      </c>
    </row>
    <row r="111" spans="1:12" ht="15">
      <c r="A111" s="68"/>
      <c r="B111" s="46"/>
      <c r="C111" s="22"/>
      <c r="D111" s="23" t="s">
        <v>27</v>
      </c>
      <c r="E111" s="57" t="s">
        <v>107</v>
      </c>
      <c r="F111" s="57" t="s">
        <v>108</v>
      </c>
      <c r="G111" s="57">
        <v>9.36</v>
      </c>
      <c r="H111" s="57">
        <v>9.7200000000000006</v>
      </c>
      <c r="I111" s="57">
        <v>5.31</v>
      </c>
      <c r="J111" s="57">
        <v>147.6</v>
      </c>
      <c r="K111" s="57">
        <v>374</v>
      </c>
      <c r="L111" s="57">
        <v>35.369999999999997</v>
      </c>
    </row>
    <row r="112" spans="1:12" ht="15">
      <c r="A112" s="68"/>
      <c r="B112" s="46"/>
      <c r="C112" s="22"/>
      <c r="D112" s="23" t="s">
        <v>28</v>
      </c>
      <c r="E112" s="57" t="s">
        <v>109</v>
      </c>
      <c r="F112" s="57">
        <v>100</v>
      </c>
      <c r="G112" s="57">
        <v>2.5</v>
      </c>
      <c r="H112" s="57">
        <v>6.6</v>
      </c>
      <c r="I112" s="57">
        <v>27.4</v>
      </c>
      <c r="J112" s="57">
        <v>309</v>
      </c>
      <c r="K112" s="57">
        <v>520</v>
      </c>
      <c r="L112" s="57">
        <v>12.62</v>
      </c>
    </row>
    <row r="113" spans="1:12" ht="15">
      <c r="A113" s="68"/>
      <c r="B113" s="46"/>
      <c r="C113" s="22"/>
      <c r="D113" s="23" t="s">
        <v>29</v>
      </c>
      <c r="E113" s="57" t="s">
        <v>84</v>
      </c>
      <c r="F113" s="57">
        <v>40</v>
      </c>
      <c r="G113" s="57">
        <v>1.3</v>
      </c>
      <c r="H113" s="57">
        <v>1.03</v>
      </c>
      <c r="I113" s="57">
        <v>4.5999999999999996</v>
      </c>
      <c r="J113" s="57">
        <v>33.950000000000003</v>
      </c>
      <c r="K113" s="57" t="s">
        <v>40</v>
      </c>
      <c r="L113" s="57">
        <v>5.49</v>
      </c>
    </row>
    <row r="114" spans="1:12" ht="15">
      <c r="A114" s="68"/>
      <c r="B114" s="46"/>
      <c r="C114" s="22"/>
      <c r="D114" s="23" t="s">
        <v>30</v>
      </c>
      <c r="E114" s="57" t="s">
        <v>39</v>
      </c>
      <c r="F114" s="57">
        <v>20</v>
      </c>
      <c r="G114" s="57">
        <v>0.26</v>
      </c>
      <c r="H114" s="57">
        <v>3.0000000000000001E-3</v>
      </c>
      <c r="I114" s="57">
        <v>10.5</v>
      </c>
      <c r="J114" s="57">
        <v>42</v>
      </c>
      <c r="K114" s="57" t="s">
        <v>40</v>
      </c>
      <c r="L114" s="57">
        <v>1.39</v>
      </c>
    </row>
    <row r="115" spans="1:12" ht="15">
      <c r="A115" s="68"/>
      <c r="B115" s="46"/>
      <c r="C115" s="22"/>
      <c r="D115" s="23" t="s">
        <v>31</v>
      </c>
      <c r="E115" s="57" t="s">
        <v>85</v>
      </c>
      <c r="F115" s="57">
        <v>20</v>
      </c>
      <c r="G115" s="57">
        <v>0.26</v>
      </c>
      <c r="H115" s="57">
        <v>3.0000000000000001E-3</v>
      </c>
      <c r="I115" s="57">
        <v>10.5</v>
      </c>
      <c r="J115" s="57">
        <v>42</v>
      </c>
      <c r="K115" s="57" t="s">
        <v>40</v>
      </c>
      <c r="L115" s="57">
        <v>1.42</v>
      </c>
    </row>
    <row r="116" spans="1:12" ht="15">
      <c r="A116" s="68"/>
      <c r="B116" s="46"/>
      <c r="C116" s="22"/>
      <c r="D116" s="23" t="s">
        <v>32</v>
      </c>
      <c r="E116" s="57" t="s">
        <v>94</v>
      </c>
      <c r="F116" s="57" t="s">
        <v>58</v>
      </c>
      <c r="G116" s="57">
        <v>0.18</v>
      </c>
      <c r="H116" s="57" t="s">
        <v>88</v>
      </c>
      <c r="I116" s="57">
        <v>13.5</v>
      </c>
      <c r="J116" s="57">
        <v>52.2</v>
      </c>
      <c r="K116" s="57">
        <v>685</v>
      </c>
      <c r="L116" s="57">
        <v>1.71</v>
      </c>
    </row>
    <row r="117" spans="1:12" ht="15">
      <c r="A117" s="70"/>
      <c r="B117" s="53"/>
      <c r="C117" s="24"/>
      <c r="D117" s="26" t="s">
        <v>33</v>
      </c>
      <c r="E117" s="60"/>
      <c r="F117" s="61">
        <f>SUM(F110:F116)</f>
        <v>180</v>
      </c>
      <c r="G117" s="61">
        <f>SUM(G110:G116)</f>
        <v>18.860000000000003</v>
      </c>
      <c r="H117" s="61">
        <f>SUM(H110:H116)</f>
        <v>23.655999999999999</v>
      </c>
      <c r="I117" s="61">
        <f>SUM(I110:I116)</f>
        <v>86.81</v>
      </c>
      <c r="J117" s="61">
        <f>SUM(J110:J116)</f>
        <v>831.75000000000011</v>
      </c>
      <c r="K117" s="62"/>
      <c r="L117" s="61">
        <f>SUM(L110:L116)</f>
        <v>74.999999999999986</v>
      </c>
    </row>
    <row r="118" spans="1:12" ht="15.75" thickBot="1">
      <c r="A118" s="75">
        <f>A104</f>
        <v>2</v>
      </c>
      <c r="B118" s="75">
        <f>B104</f>
        <v>2</v>
      </c>
      <c r="C118" s="65" t="s">
        <v>4</v>
      </c>
      <c r="D118" s="31"/>
      <c r="E118" s="76"/>
      <c r="F118" s="77">
        <f>F109+F117</f>
        <v>620</v>
      </c>
      <c r="G118" s="77">
        <f>G109+G117</f>
        <v>35.980000000000004</v>
      </c>
      <c r="H118" s="77">
        <f>H109+H117</f>
        <v>39.975999999999999</v>
      </c>
      <c r="I118" s="77">
        <f>I109+I117</f>
        <v>116.72</v>
      </c>
      <c r="J118" s="77">
        <f>J109+J117</f>
        <v>1293.5500000000002</v>
      </c>
      <c r="K118" s="77"/>
      <c r="L118" s="77">
        <f>L109+L117</f>
        <v>150</v>
      </c>
    </row>
    <row r="119" spans="1:12" ht="30.75" thickBot="1">
      <c r="A119" s="41">
        <v>2</v>
      </c>
      <c r="B119" s="42">
        <v>3</v>
      </c>
      <c r="C119" s="20" t="s">
        <v>20</v>
      </c>
      <c r="D119" s="32" t="s">
        <v>21</v>
      </c>
      <c r="E119" s="78" t="s">
        <v>73</v>
      </c>
      <c r="F119" s="79" t="s">
        <v>63</v>
      </c>
      <c r="G119" s="79">
        <v>12.51</v>
      </c>
      <c r="H119" s="79">
        <v>13.5</v>
      </c>
      <c r="I119" s="79">
        <v>5.86</v>
      </c>
      <c r="J119" s="79">
        <v>198.7</v>
      </c>
      <c r="K119" s="80" t="s">
        <v>74</v>
      </c>
      <c r="L119" s="79">
        <v>45.45</v>
      </c>
    </row>
    <row r="120" spans="1:12" ht="15">
      <c r="A120" s="45"/>
      <c r="B120" s="46"/>
      <c r="C120" s="22"/>
      <c r="D120" s="32" t="s">
        <v>21</v>
      </c>
      <c r="E120" s="81" t="s">
        <v>57</v>
      </c>
      <c r="F120" s="82">
        <v>150</v>
      </c>
      <c r="G120" s="82">
        <v>3.15</v>
      </c>
      <c r="H120" s="82">
        <v>6.75</v>
      </c>
      <c r="I120" s="82">
        <v>11.9</v>
      </c>
      <c r="J120" s="82">
        <v>163.5</v>
      </c>
      <c r="K120" s="84">
        <v>511</v>
      </c>
      <c r="L120" s="91">
        <v>10.42</v>
      </c>
    </row>
    <row r="121" spans="1:12" ht="15">
      <c r="A121" s="45"/>
      <c r="B121" s="46"/>
      <c r="C121" s="22"/>
      <c r="D121" s="33" t="s">
        <v>26</v>
      </c>
      <c r="E121" s="81" t="s">
        <v>54</v>
      </c>
      <c r="F121" s="82">
        <v>60</v>
      </c>
      <c r="G121" s="82">
        <v>1.3</v>
      </c>
      <c r="H121" s="82">
        <v>0.5</v>
      </c>
      <c r="I121" s="82">
        <v>26.4</v>
      </c>
      <c r="J121" s="83">
        <v>60</v>
      </c>
      <c r="K121" s="84" t="s">
        <v>55</v>
      </c>
      <c r="L121" s="82">
        <v>11.53</v>
      </c>
    </row>
    <row r="122" spans="1:12" ht="15.75" customHeight="1">
      <c r="A122" s="45"/>
      <c r="B122" s="46"/>
      <c r="C122" s="22"/>
      <c r="D122" s="33" t="s">
        <v>23</v>
      </c>
      <c r="E122" s="81" t="s">
        <v>39</v>
      </c>
      <c r="F122" s="82">
        <v>30</v>
      </c>
      <c r="G122" s="82">
        <v>0.26</v>
      </c>
      <c r="H122" s="82">
        <v>0.16</v>
      </c>
      <c r="I122" s="82">
        <v>1.1000000000000001</v>
      </c>
      <c r="J122" s="83">
        <v>63</v>
      </c>
      <c r="K122" s="84" t="s">
        <v>55</v>
      </c>
      <c r="L122" s="82">
        <v>2.08</v>
      </c>
    </row>
    <row r="123" spans="1:12" ht="15">
      <c r="A123" s="45"/>
      <c r="B123" s="46"/>
      <c r="C123" s="22"/>
      <c r="D123" s="33" t="s">
        <v>22</v>
      </c>
      <c r="E123" s="81" t="s">
        <v>75</v>
      </c>
      <c r="F123" s="82">
        <v>200</v>
      </c>
      <c r="G123" s="82">
        <v>4.2300000000000004</v>
      </c>
      <c r="H123" s="82"/>
      <c r="I123" s="83">
        <v>28</v>
      </c>
      <c r="J123" s="82">
        <v>127.8</v>
      </c>
      <c r="K123" s="84">
        <v>631</v>
      </c>
      <c r="L123" s="82">
        <v>5.52</v>
      </c>
    </row>
    <row r="124" spans="1:12" ht="15">
      <c r="A124" s="52"/>
      <c r="B124" s="53"/>
      <c r="C124" s="24"/>
      <c r="D124" s="25" t="s">
        <v>33</v>
      </c>
      <c r="E124" s="54"/>
      <c r="F124" s="55">
        <f>SUM(F119:F123)</f>
        <v>440</v>
      </c>
      <c r="G124" s="55">
        <f>SUM(G119:G123)</f>
        <v>21.450000000000003</v>
      </c>
      <c r="H124" s="55">
        <f>SUM(H119:H123)</f>
        <v>20.91</v>
      </c>
      <c r="I124" s="55">
        <f>SUM(I119:I123)</f>
        <v>73.259999999999991</v>
      </c>
      <c r="J124" s="55">
        <f>SUM(J119:J123)</f>
        <v>613</v>
      </c>
      <c r="K124" s="56"/>
      <c r="L124" s="55">
        <f>SUM(L119:L123)</f>
        <v>75</v>
      </c>
    </row>
    <row r="125" spans="1:12" ht="15">
      <c r="A125" s="85">
        <f>A119</f>
        <v>2</v>
      </c>
      <c r="B125" s="74">
        <f>B119</f>
        <v>3</v>
      </c>
      <c r="C125" s="30" t="s">
        <v>25</v>
      </c>
      <c r="D125" s="23" t="s">
        <v>27</v>
      </c>
      <c r="E125" s="57" t="s">
        <v>105</v>
      </c>
      <c r="F125" s="57">
        <v>250</v>
      </c>
      <c r="G125" s="57">
        <v>5</v>
      </c>
      <c r="H125" s="57">
        <v>8.3000000000000007</v>
      </c>
      <c r="I125" s="57">
        <v>14.5</v>
      </c>
      <c r="J125" s="57">
        <v>238</v>
      </c>
      <c r="K125" s="57">
        <v>138</v>
      </c>
      <c r="L125" s="57">
        <v>11</v>
      </c>
    </row>
    <row r="126" spans="1:12" ht="15">
      <c r="A126" s="45"/>
      <c r="B126" s="46"/>
      <c r="C126" s="22"/>
      <c r="D126" s="23" t="s">
        <v>28</v>
      </c>
      <c r="E126" s="57" t="s">
        <v>73</v>
      </c>
      <c r="F126" s="57">
        <v>90</v>
      </c>
      <c r="G126" s="57">
        <v>16.739999999999998</v>
      </c>
      <c r="H126" s="57">
        <v>12.15</v>
      </c>
      <c r="I126" s="57">
        <v>6.38</v>
      </c>
      <c r="J126" s="57">
        <v>198.7</v>
      </c>
      <c r="K126" s="57">
        <v>455</v>
      </c>
      <c r="L126" s="57">
        <v>45.35</v>
      </c>
    </row>
    <row r="127" spans="1:12" ht="15">
      <c r="A127" s="45"/>
      <c r="B127" s="46"/>
      <c r="C127" s="22"/>
      <c r="D127" s="23" t="s">
        <v>100</v>
      </c>
      <c r="E127" s="57" t="s">
        <v>97</v>
      </c>
      <c r="F127" s="57">
        <v>20</v>
      </c>
      <c r="G127" s="57">
        <v>0.52</v>
      </c>
      <c r="H127" s="57">
        <v>1.92</v>
      </c>
      <c r="I127" s="57">
        <v>1.88</v>
      </c>
      <c r="J127" s="57">
        <v>28</v>
      </c>
      <c r="K127" s="57">
        <v>587</v>
      </c>
      <c r="L127" s="57">
        <v>1.74</v>
      </c>
    </row>
    <row r="128" spans="1:12" ht="15">
      <c r="A128" s="45"/>
      <c r="B128" s="46"/>
      <c r="C128" s="22"/>
      <c r="D128" s="97" t="s">
        <v>29</v>
      </c>
      <c r="E128" s="57" t="s">
        <v>93</v>
      </c>
      <c r="F128" s="57">
        <v>100</v>
      </c>
      <c r="G128" s="57">
        <v>2.5</v>
      </c>
      <c r="H128" s="57">
        <v>6.6</v>
      </c>
      <c r="I128" s="57">
        <v>27.4</v>
      </c>
      <c r="J128" s="57">
        <v>163</v>
      </c>
      <c r="K128" s="57">
        <v>511</v>
      </c>
      <c r="L128" s="57">
        <v>6.94</v>
      </c>
    </row>
    <row r="129" spans="1:12" ht="15">
      <c r="A129" s="45"/>
      <c r="B129" s="46"/>
      <c r="C129" s="22"/>
      <c r="D129" s="23" t="s">
        <v>87</v>
      </c>
      <c r="E129" s="57" t="s">
        <v>84</v>
      </c>
      <c r="F129" s="57">
        <v>30</v>
      </c>
      <c r="G129" s="57">
        <v>1.3</v>
      </c>
      <c r="H129" s="57">
        <v>1.03</v>
      </c>
      <c r="I129" s="57">
        <v>4.5999999999999996</v>
      </c>
      <c r="J129" s="57">
        <v>33.950000000000003</v>
      </c>
      <c r="K129" s="57" t="s">
        <v>40</v>
      </c>
      <c r="L129" s="57">
        <v>3.08</v>
      </c>
    </row>
    <row r="130" spans="1:12" ht="15">
      <c r="A130" s="45"/>
      <c r="B130" s="46"/>
      <c r="C130" s="22"/>
      <c r="D130" s="23" t="s">
        <v>31</v>
      </c>
      <c r="E130" s="57" t="s">
        <v>39</v>
      </c>
      <c r="F130" s="57">
        <v>20</v>
      </c>
      <c r="G130" s="57">
        <v>0.26</v>
      </c>
      <c r="H130" s="57">
        <v>3.0000000000000001E-3</v>
      </c>
      <c r="I130" s="57">
        <v>10.5</v>
      </c>
      <c r="J130" s="57">
        <v>42</v>
      </c>
      <c r="K130" s="57" t="s">
        <v>40</v>
      </c>
      <c r="L130" s="57">
        <v>1.39</v>
      </c>
    </row>
    <row r="131" spans="1:12" ht="15">
      <c r="A131" s="45"/>
      <c r="B131" s="46"/>
      <c r="C131" s="22"/>
      <c r="D131" s="23" t="s">
        <v>32</v>
      </c>
      <c r="E131" s="57" t="s">
        <v>85</v>
      </c>
      <c r="F131" s="57">
        <v>20</v>
      </c>
      <c r="G131" s="57">
        <v>0.26</v>
      </c>
      <c r="H131" s="57">
        <v>3.0000000000000001E-3</v>
      </c>
      <c r="I131" s="57">
        <v>10.5</v>
      </c>
      <c r="J131" s="57">
        <v>42</v>
      </c>
      <c r="K131" s="57" t="s">
        <v>40</v>
      </c>
      <c r="L131" s="57">
        <v>1.42</v>
      </c>
    </row>
    <row r="132" spans="1:12" ht="15">
      <c r="A132" s="45"/>
      <c r="B132" s="46"/>
      <c r="C132" s="22"/>
      <c r="D132" s="59" t="s">
        <v>30</v>
      </c>
      <c r="E132" s="57" t="s">
        <v>43</v>
      </c>
      <c r="F132" s="57">
        <v>200</v>
      </c>
      <c r="G132" s="57">
        <v>0.18</v>
      </c>
      <c r="H132" s="57" t="s">
        <v>88</v>
      </c>
      <c r="I132" s="57">
        <v>13.5</v>
      </c>
      <c r="J132" s="57">
        <v>107.8</v>
      </c>
      <c r="K132" s="57">
        <v>631</v>
      </c>
      <c r="L132" s="57">
        <v>4.08</v>
      </c>
    </row>
    <row r="133" spans="1:12" ht="15">
      <c r="A133" s="45"/>
      <c r="B133" s="46"/>
      <c r="C133" s="22"/>
      <c r="D133" s="36"/>
      <c r="E133" s="87"/>
      <c r="F133" s="88"/>
      <c r="G133" s="88"/>
      <c r="H133" s="88"/>
      <c r="I133" s="88"/>
      <c r="J133" s="88"/>
      <c r="K133" s="90"/>
      <c r="L133" s="88"/>
    </row>
    <row r="134" spans="1:12" ht="15">
      <c r="A134" s="52"/>
      <c r="B134" s="53"/>
      <c r="C134" s="24"/>
      <c r="D134" s="35" t="s">
        <v>33</v>
      </c>
      <c r="E134" s="94"/>
      <c r="F134" s="95">
        <f>SUM(F125:F133)</f>
        <v>730</v>
      </c>
      <c r="G134" s="95">
        <f t="shared" ref="G134:J134" si="7">SUM(G125:G133)</f>
        <v>26.76</v>
      </c>
      <c r="H134" s="95">
        <f t="shared" si="7"/>
        <v>30.006000000000007</v>
      </c>
      <c r="I134" s="95">
        <f t="shared" si="7"/>
        <v>89.259999999999991</v>
      </c>
      <c r="J134" s="95">
        <f t="shared" si="7"/>
        <v>853.45</v>
      </c>
      <c r="K134" s="96"/>
      <c r="L134" s="95">
        <f t="shared" ref="L134" si="8">SUM(L125:L133)</f>
        <v>75</v>
      </c>
    </row>
    <row r="135" spans="1:12" ht="15">
      <c r="A135" s="63">
        <f>A119</f>
        <v>2</v>
      </c>
      <c r="B135" s="64">
        <f>B119</f>
        <v>3</v>
      </c>
      <c r="C135" s="65" t="s">
        <v>4</v>
      </c>
      <c r="D135" s="31"/>
      <c r="E135" s="76"/>
      <c r="F135" s="77">
        <f>F124+F134</f>
        <v>1170</v>
      </c>
      <c r="G135" s="77">
        <f t="shared" ref="G135" si="9">G124+G134</f>
        <v>48.210000000000008</v>
      </c>
      <c r="H135" s="77">
        <f t="shared" ref="H135" si="10">H124+H134</f>
        <v>50.916000000000011</v>
      </c>
      <c r="I135" s="77">
        <f t="shared" ref="I135" si="11">I124+I134</f>
        <v>162.51999999999998</v>
      </c>
      <c r="J135" s="77">
        <f t="shared" ref="J135:L135" si="12">J124+J134</f>
        <v>1466.45</v>
      </c>
      <c r="K135" s="77"/>
      <c r="L135" s="77">
        <f t="shared" si="12"/>
        <v>150</v>
      </c>
    </row>
    <row r="136" spans="1:12" ht="15">
      <c r="A136" s="41">
        <v>2</v>
      </c>
      <c r="B136" s="42">
        <v>4</v>
      </c>
      <c r="C136" s="20" t="s">
        <v>20</v>
      </c>
      <c r="D136" s="32" t="s">
        <v>21</v>
      </c>
      <c r="E136" s="78" t="s">
        <v>76</v>
      </c>
      <c r="F136" s="79" t="s">
        <v>77</v>
      </c>
      <c r="G136" s="79">
        <v>17.28</v>
      </c>
      <c r="H136" s="79">
        <v>10.89</v>
      </c>
      <c r="I136" s="79">
        <v>0.6</v>
      </c>
      <c r="J136" s="79">
        <v>197.2</v>
      </c>
      <c r="K136" s="80">
        <v>437</v>
      </c>
      <c r="L136" s="79">
        <v>61.59</v>
      </c>
    </row>
    <row r="137" spans="1:12" ht="15">
      <c r="A137" s="45"/>
      <c r="B137" s="46"/>
      <c r="C137" s="22"/>
      <c r="D137" s="33" t="s">
        <v>21</v>
      </c>
      <c r="E137" s="81" t="s">
        <v>46</v>
      </c>
      <c r="F137" s="82">
        <v>150</v>
      </c>
      <c r="G137" s="82">
        <v>5.0999999999999996</v>
      </c>
      <c r="H137" s="82">
        <v>9.15</v>
      </c>
      <c r="I137" s="82">
        <v>34.200000000000003</v>
      </c>
      <c r="J137" s="82">
        <v>264.5</v>
      </c>
      <c r="K137" s="84">
        <v>516</v>
      </c>
      <c r="L137" s="82">
        <v>4.46</v>
      </c>
    </row>
    <row r="138" spans="1:12" ht="15">
      <c r="A138" s="45"/>
      <c r="B138" s="46"/>
      <c r="C138" s="22"/>
      <c r="D138" s="33" t="s">
        <v>26</v>
      </c>
      <c r="E138" s="81" t="s">
        <v>54</v>
      </c>
      <c r="F138" s="82">
        <v>60</v>
      </c>
      <c r="G138" s="83">
        <v>1</v>
      </c>
      <c r="H138" s="82">
        <v>0.5</v>
      </c>
      <c r="I138" s="82">
        <v>2</v>
      </c>
      <c r="J138" s="83">
        <v>20</v>
      </c>
      <c r="K138" s="84" t="s">
        <v>55</v>
      </c>
      <c r="L138" s="82">
        <v>5.16</v>
      </c>
    </row>
    <row r="139" spans="1:12" ht="15">
      <c r="A139" s="45"/>
      <c r="B139" s="46"/>
      <c r="C139" s="22"/>
      <c r="D139" s="33" t="s">
        <v>23</v>
      </c>
      <c r="E139" s="81" t="s">
        <v>39</v>
      </c>
      <c r="F139" s="82">
        <v>30</v>
      </c>
      <c r="G139" s="82">
        <v>0.26</v>
      </c>
      <c r="H139" s="82">
        <v>0.16</v>
      </c>
      <c r="I139" s="82">
        <v>1.1000000000000001</v>
      </c>
      <c r="J139" s="83">
        <v>63</v>
      </c>
      <c r="K139" s="84" t="s">
        <v>55</v>
      </c>
      <c r="L139" s="82">
        <v>2.08</v>
      </c>
    </row>
    <row r="140" spans="1:12" ht="15">
      <c r="A140" s="45"/>
      <c r="B140" s="46"/>
      <c r="C140" s="22"/>
      <c r="D140" s="33" t="s">
        <v>22</v>
      </c>
      <c r="E140" s="81" t="s">
        <v>44</v>
      </c>
      <c r="F140" s="82" t="s">
        <v>58</v>
      </c>
      <c r="G140" s="82">
        <v>0.18</v>
      </c>
      <c r="H140" s="82"/>
      <c r="I140" s="82">
        <v>13.5</v>
      </c>
      <c r="J140" s="82">
        <v>52.2</v>
      </c>
      <c r="K140" s="84">
        <v>685</v>
      </c>
      <c r="L140" s="82">
        <v>1.71</v>
      </c>
    </row>
    <row r="141" spans="1:12" ht="15">
      <c r="A141" s="52"/>
      <c r="B141" s="53"/>
      <c r="C141" s="24"/>
      <c r="D141" s="25" t="s">
        <v>33</v>
      </c>
      <c r="E141" s="54"/>
      <c r="F141" s="55">
        <f>SUM(F136:F140)</f>
        <v>240</v>
      </c>
      <c r="G141" s="55">
        <f>SUM(G136:G140)</f>
        <v>23.820000000000004</v>
      </c>
      <c r="H141" s="55">
        <f>SUM(H136:H140)</f>
        <v>20.7</v>
      </c>
      <c r="I141" s="55">
        <f>SUM(I136:I140)</f>
        <v>51.400000000000006</v>
      </c>
      <c r="J141" s="55">
        <f>SUM(J136:J140)</f>
        <v>596.90000000000009</v>
      </c>
      <c r="K141" s="56"/>
      <c r="L141" s="55">
        <f>SUM(L136:L140)</f>
        <v>74.999999999999986</v>
      </c>
    </row>
    <row r="142" spans="1:12" ht="15">
      <c r="A142" s="85">
        <f>A136</f>
        <v>2</v>
      </c>
      <c r="B142" s="74">
        <f>B136</f>
        <v>4</v>
      </c>
      <c r="C142" s="30" t="s">
        <v>25</v>
      </c>
      <c r="D142" s="23" t="s">
        <v>27</v>
      </c>
      <c r="E142" s="57" t="s">
        <v>101</v>
      </c>
      <c r="F142" s="57">
        <v>250</v>
      </c>
      <c r="G142" s="57">
        <v>6</v>
      </c>
      <c r="H142" s="57">
        <v>5</v>
      </c>
      <c r="I142" s="57">
        <v>10</v>
      </c>
      <c r="J142" s="57">
        <v>210</v>
      </c>
      <c r="K142" s="57">
        <v>138</v>
      </c>
      <c r="L142" s="57">
        <v>12</v>
      </c>
    </row>
    <row r="143" spans="1:12" ht="15">
      <c r="A143" s="45"/>
      <c r="B143" s="46"/>
      <c r="C143" s="22"/>
      <c r="D143" s="23" t="s">
        <v>28</v>
      </c>
      <c r="E143" s="57" t="s">
        <v>102</v>
      </c>
      <c r="F143" s="57" t="s">
        <v>103</v>
      </c>
      <c r="G143" s="57">
        <v>9.6</v>
      </c>
      <c r="H143" s="57">
        <v>15.4</v>
      </c>
      <c r="I143" s="57">
        <v>12.72</v>
      </c>
      <c r="J143" s="57">
        <v>197</v>
      </c>
      <c r="K143" s="57">
        <v>436</v>
      </c>
      <c r="L143" s="57">
        <v>51.51</v>
      </c>
    </row>
    <row r="144" spans="1:12" ht="15">
      <c r="A144" s="45"/>
      <c r="B144" s="46"/>
      <c r="C144" s="22"/>
      <c r="D144" s="23" t="s">
        <v>29</v>
      </c>
      <c r="E144" s="57" t="s">
        <v>104</v>
      </c>
      <c r="F144" s="57">
        <v>100</v>
      </c>
      <c r="G144" s="57">
        <v>1</v>
      </c>
      <c r="H144" s="57">
        <v>0.5</v>
      </c>
      <c r="I144" s="57">
        <v>22</v>
      </c>
      <c r="J144" s="57">
        <v>244.85</v>
      </c>
      <c r="K144" s="57">
        <v>508</v>
      </c>
      <c r="L144" s="57">
        <v>2.97</v>
      </c>
    </row>
    <row r="145" spans="1:12" ht="15">
      <c r="A145" s="45"/>
      <c r="B145" s="46"/>
      <c r="C145" s="22"/>
      <c r="D145" s="97" t="s">
        <v>87</v>
      </c>
      <c r="E145" s="57" t="s">
        <v>84</v>
      </c>
      <c r="F145" s="57">
        <v>40</v>
      </c>
      <c r="G145" s="57">
        <v>3.4</v>
      </c>
      <c r="H145" s="57">
        <v>1.03</v>
      </c>
      <c r="I145" s="57">
        <v>4.5999999999999996</v>
      </c>
      <c r="J145" s="57">
        <v>33.950000000000003</v>
      </c>
      <c r="K145" s="57" t="s">
        <v>40</v>
      </c>
      <c r="L145" s="57">
        <v>4</v>
      </c>
    </row>
    <row r="146" spans="1:12" ht="15">
      <c r="A146" s="45"/>
      <c r="B146" s="46"/>
      <c r="C146" s="22"/>
      <c r="D146" s="23" t="s">
        <v>31</v>
      </c>
      <c r="E146" s="57" t="s">
        <v>39</v>
      </c>
      <c r="F146" s="57">
        <v>20</v>
      </c>
      <c r="G146" s="57">
        <v>0.26</v>
      </c>
      <c r="H146" s="57">
        <v>3.0000000000000001E-3</v>
      </c>
      <c r="I146" s="57">
        <v>10.5</v>
      </c>
      <c r="J146" s="57">
        <v>42</v>
      </c>
      <c r="K146" s="57" t="s">
        <v>40</v>
      </c>
      <c r="L146" s="57">
        <v>1.39</v>
      </c>
    </row>
    <row r="147" spans="1:12" ht="15">
      <c r="A147" s="45"/>
      <c r="B147" s="46"/>
      <c r="C147" s="22"/>
      <c r="D147" s="23" t="s">
        <v>32</v>
      </c>
      <c r="E147" s="57" t="s">
        <v>85</v>
      </c>
      <c r="F147" s="57">
        <v>20</v>
      </c>
      <c r="G147" s="57">
        <v>0.26</v>
      </c>
      <c r="H147" s="57">
        <v>3.0000000000000001E-3</v>
      </c>
      <c r="I147" s="57">
        <v>10.5</v>
      </c>
      <c r="J147" s="57">
        <v>42</v>
      </c>
      <c r="K147" s="57" t="s">
        <v>40</v>
      </c>
      <c r="L147" s="57">
        <v>1.42</v>
      </c>
    </row>
    <row r="148" spans="1:12" ht="15">
      <c r="A148" s="45"/>
      <c r="B148" s="46"/>
      <c r="C148" s="22"/>
      <c r="D148" s="97" t="s">
        <v>22</v>
      </c>
      <c r="E148" s="57" t="s">
        <v>94</v>
      </c>
      <c r="F148" s="57" t="s">
        <v>58</v>
      </c>
      <c r="G148" s="57">
        <v>0.18</v>
      </c>
      <c r="H148" s="57" t="s">
        <v>88</v>
      </c>
      <c r="I148" s="57">
        <v>13.5</v>
      </c>
      <c r="J148" s="57">
        <v>52.2</v>
      </c>
      <c r="K148" s="57">
        <v>685</v>
      </c>
      <c r="L148" s="57">
        <v>1.71</v>
      </c>
    </row>
    <row r="149" spans="1:12" ht="15">
      <c r="A149" s="52"/>
      <c r="B149" s="53"/>
      <c r="C149" s="24"/>
      <c r="D149" s="26" t="s">
        <v>33</v>
      </c>
      <c r="E149" s="60"/>
      <c r="F149" s="61">
        <f>SUM(F142:F148)</f>
        <v>430</v>
      </c>
      <c r="G149" s="61">
        <f>SUM(G142:G148)</f>
        <v>20.700000000000003</v>
      </c>
      <c r="H149" s="61">
        <f>SUM(H142:H148)</f>
        <v>21.936</v>
      </c>
      <c r="I149" s="61">
        <f>SUM(I142:I148)</f>
        <v>83.82</v>
      </c>
      <c r="J149" s="61">
        <f>SUM(J142:J148)</f>
        <v>822.00000000000011</v>
      </c>
      <c r="K149" s="62"/>
      <c r="L149" s="61">
        <f>SUM(L142:L148)</f>
        <v>75</v>
      </c>
    </row>
    <row r="150" spans="1:12" ht="15.75" thickBot="1">
      <c r="A150" s="63">
        <f>A136</f>
        <v>2</v>
      </c>
      <c r="B150" s="64">
        <f>B136</f>
        <v>4</v>
      </c>
      <c r="C150" s="65" t="s">
        <v>4</v>
      </c>
      <c r="D150" s="31"/>
      <c r="E150" s="76"/>
      <c r="F150" s="77">
        <f>F141+F149</f>
        <v>670</v>
      </c>
      <c r="G150" s="77">
        <f>G141+G149</f>
        <v>44.52000000000001</v>
      </c>
      <c r="H150" s="77">
        <f>H141+H149</f>
        <v>42.635999999999996</v>
      </c>
      <c r="I150" s="77">
        <f>I141+I149</f>
        <v>135.22</v>
      </c>
      <c r="J150" s="77">
        <f>J141+J149</f>
        <v>1418.9</v>
      </c>
      <c r="K150" s="77"/>
      <c r="L150" s="77">
        <f>L141+L149</f>
        <v>150</v>
      </c>
    </row>
    <row r="151" spans="1:12" ht="30.75" thickBot="1">
      <c r="A151" s="41">
        <v>2</v>
      </c>
      <c r="B151" s="42">
        <v>5</v>
      </c>
      <c r="C151" s="20" t="s">
        <v>20</v>
      </c>
      <c r="D151" s="32" t="s">
        <v>21</v>
      </c>
      <c r="E151" s="78" t="s">
        <v>78</v>
      </c>
      <c r="F151" s="79">
        <v>90</v>
      </c>
      <c r="G151" s="79">
        <v>17.28</v>
      </c>
      <c r="H151" s="79">
        <v>10.89</v>
      </c>
      <c r="I151" s="79">
        <v>0.6</v>
      </c>
      <c r="J151" s="79">
        <v>179.2</v>
      </c>
      <c r="K151" s="80" t="s">
        <v>74</v>
      </c>
      <c r="L151" s="98">
        <v>43.06</v>
      </c>
    </row>
    <row r="152" spans="1:12" ht="15.75" thickBot="1">
      <c r="A152" s="45"/>
      <c r="B152" s="46"/>
      <c r="C152" s="22"/>
      <c r="D152" s="32" t="s">
        <v>21</v>
      </c>
      <c r="E152" s="81" t="s">
        <v>52</v>
      </c>
      <c r="F152" s="82">
        <v>20</v>
      </c>
      <c r="G152" s="82">
        <v>0.52</v>
      </c>
      <c r="H152" s="82">
        <v>1.92</v>
      </c>
      <c r="I152" s="82">
        <v>1.88</v>
      </c>
      <c r="J152" s="82">
        <v>28</v>
      </c>
      <c r="K152" s="84">
        <v>587</v>
      </c>
      <c r="L152" s="91">
        <v>1.74</v>
      </c>
    </row>
    <row r="153" spans="1:12" ht="15">
      <c r="A153" s="45"/>
      <c r="B153" s="46"/>
      <c r="C153" s="22"/>
      <c r="D153" s="32" t="s">
        <v>21</v>
      </c>
      <c r="E153" s="81" t="s">
        <v>79</v>
      </c>
      <c r="F153" s="82">
        <v>150</v>
      </c>
      <c r="G153" s="82">
        <v>5.0999999999999996</v>
      </c>
      <c r="H153" s="82">
        <v>9.15</v>
      </c>
      <c r="I153" s="82">
        <v>34.200000000000003</v>
      </c>
      <c r="J153" s="83">
        <v>244.5</v>
      </c>
      <c r="K153" s="84">
        <v>516</v>
      </c>
      <c r="L153" s="91">
        <v>6.63</v>
      </c>
    </row>
    <row r="154" spans="1:12" ht="15">
      <c r="A154" s="45"/>
      <c r="B154" s="46"/>
      <c r="C154" s="22"/>
      <c r="D154" s="33" t="s">
        <v>26</v>
      </c>
      <c r="E154" s="81" t="s">
        <v>54</v>
      </c>
      <c r="F154" s="82">
        <v>60</v>
      </c>
      <c r="G154" s="82">
        <v>1</v>
      </c>
      <c r="H154" s="82">
        <v>0.5</v>
      </c>
      <c r="I154" s="82">
        <v>2</v>
      </c>
      <c r="J154" s="82">
        <v>20</v>
      </c>
      <c r="K154" s="84" t="s">
        <v>55</v>
      </c>
      <c r="L154" s="91">
        <v>8.85</v>
      </c>
    </row>
    <row r="155" spans="1:12" ht="15">
      <c r="A155" s="45"/>
      <c r="B155" s="46"/>
      <c r="C155" s="22"/>
      <c r="D155" s="33" t="s">
        <v>23</v>
      </c>
      <c r="E155" s="81" t="s">
        <v>39</v>
      </c>
      <c r="F155" s="82">
        <v>30</v>
      </c>
      <c r="G155" s="82">
        <v>0.26</v>
      </c>
      <c r="H155" s="82">
        <v>0.16</v>
      </c>
      <c r="I155" s="82">
        <v>1.1000000000000001</v>
      </c>
      <c r="J155" s="83">
        <v>63</v>
      </c>
      <c r="K155" s="84" t="s">
        <v>55</v>
      </c>
      <c r="L155" s="91">
        <v>2.08</v>
      </c>
    </row>
    <row r="156" spans="1:12" ht="15">
      <c r="A156" s="45"/>
      <c r="B156" s="46"/>
      <c r="C156" s="22"/>
      <c r="D156" s="33" t="s">
        <v>22</v>
      </c>
      <c r="E156" s="81" t="s">
        <v>80</v>
      </c>
      <c r="F156" s="82">
        <v>200</v>
      </c>
      <c r="G156" s="82">
        <v>0.18</v>
      </c>
      <c r="H156" s="82"/>
      <c r="I156" s="82">
        <v>13.5</v>
      </c>
      <c r="J156" s="82">
        <v>52.2</v>
      </c>
      <c r="K156" s="84">
        <v>685</v>
      </c>
      <c r="L156" s="91">
        <v>12.64</v>
      </c>
    </row>
    <row r="157" spans="1:12" ht="15.75" customHeight="1">
      <c r="A157" s="52"/>
      <c r="B157" s="53"/>
      <c r="C157" s="24"/>
      <c r="D157" s="25" t="s">
        <v>33</v>
      </c>
      <c r="E157" s="54"/>
      <c r="F157" s="55">
        <f>SUM(F151:F156)</f>
        <v>550</v>
      </c>
      <c r="G157" s="55">
        <f>SUM(G151:G156)</f>
        <v>24.34</v>
      </c>
      <c r="H157" s="55">
        <f>SUM(H151:H156)</f>
        <v>22.62</v>
      </c>
      <c r="I157" s="55">
        <f>SUM(I151:I156)</f>
        <v>53.28</v>
      </c>
      <c r="J157" s="55">
        <f>SUM(J151:J156)</f>
        <v>586.90000000000009</v>
      </c>
      <c r="K157" s="56"/>
      <c r="L157" s="55">
        <f>SUM(L151:L156)</f>
        <v>75</v>
      </c>
    </row>
    <row r="158" spans="1:12" ht="15">
      <c r="A158" s="85">
        <f>A151</f>
        <v>2</v>
      </c>
      <c r="B158" s="74">
        <f>B151</f>
        <v>5</v>
      </c>
      <c r="C158" s="30" t="s">
        <v>25</v>
      </c>
      <c r="D158" s="23" t="s">
        <v>27</v>
      </c>
      <c r="E158" s="57" t="s">
        <v>95</v>
      </c>
      <c r="F158" s="57">
        <v>250</v>
      </c>
      <c r="G158" s="57">
        <v>5</v>
      </c>
      <c r="H158" s="57">
        <v>6.3</v>
      </c>
      <c r="I158" s="57">
        <v>15</v>
      </c>
      <c r="J158" s="57">
        <v>115</v>
      </c>
      <c r="K158" s="57">
        <v>139</v>
      </c>
      <c r="L158" s="57">
        <v>15</v>
      </c>
    </row>
    <row r="159" spans="1:12" ht="15">
      <c r="A159" s="45"/>
      <c r="B159" s="46"/>
      <c r="C159" s="22"/>
      <c r="D159" s="23" t="s">
        <v>28</v>
      </c>
      <c r="E159" s="57" t="s">
        <v>96</v>
      </c>
      <c r="F159" s="57">
        <v>90</v>
      </c>
      <c r="G159" s="57">
        <v>4.8600000000000003</v>
      </c>
      <c r="H159" s="57">
        <v>10.4</v>
      </c>
      <c r="I159" s="57">
        <v>6.2</v>
      </c>
      <c r="J159" s="57">
        <v>231.2</v>
      </c>
      <c r="K159" s="57">
        <v>338</v>
      </c>
      <c r="L159" s="57">
        <v>43.06</v>
      </c>
    </row>
    <row r="160" spans="1:12" ht="15">
      <c r="A160" s="45"/>
      <c r="B160" s="46"/>
      <c r="C160" s="22"/>
      <c r="D160" s="23" t="s">
        <v>100</v>
      </c>
      <c r="E160" s="57" t="s">
        <v>97</v>
      </c>
      <c r="F160" s="57">
        <v>20</v>
      </c>
      <c r="G160" s="57">
        <v>0.52</v>
      </c>
      <c r="H160" s="57">
        <v>1.92</v>
      </c>
      <c r="I160" s="57">
        <v>1.88</v>
      </c>
      <c r="J160" s="57">
        <v>28</v>
      </c>
      <c r="K160" s="57">
        <v>587</v>
      </c>
      <c r="L160" s="57">
        <v>1.74</v>
      </c>
    </row>
    <row r="161" spans="1:12" ht="15">
      <c r="A161" s="45"/>
      <c r="B161" s="46"/>
      <c r="C161" s="22"/>
      <c r="D161" s="23" t="s">
        <v>29</v>
      </c>
      <c r="E161" s="57" t="s">
        <v>98</v>
      </c>
      <c r="F161" s="57">
        <v>100</v>
      </c>
      <c r="G161" s="57">
        <v>4.3</v>
      </c>
      <c r="H161" s="57">
        <v>10.9</v>
      </c>
      <c r="I161" s="57">
        <v>14.8</v>
      </c>
      <c r="J161" s="57">
        <v>223</v>
      </c>
      <c r="K161" s="57">
        <v>516</v>
      </c>
      <c r="L161" s="57">
        <v>4.42</v>
      </c>
    </row>
    <row r="162" spans="1:12" ht="15">
      <c r="A162" s="45"/>
      <c r="B162" s="46"/>
      <c r="C162" s="22"/>
      <c r="D162" s="23" t="s">
        <v>87</v>
      </c>
      <c r="E162" s="57" t="s">
        <v>84</v>
      </c>
      <c r="F162" s="57">
        <v>40</v>
      </c>
      <c r="G162" s="57">
        <v>1.3</v>
      </c>
      <c r="H162" s="57">
        <v>1.03</v>
      </c>
      <c r="I162" s="57">
        <v>4.5999999999999996</v>
      </c>
      <c r="J162" s="57">
        <v>33.950000000000003</v>
      </c>
      <c r="K162" s="57" t="s">
        <v>40</v>
      </c>
      <c r="L162" s="57">
        <v>3.78</v>
      </c>
    </row>
    <row r="163" spans="1:12" ht="15">
      <c r="A163" s="45"/>
      <c r="B163" s="46"/>
      <c r="C163" s="22"/>
      <c r="D163" s="23" t="s">
        <v>31</v>
      </c>
      <c r="E163" s="57" t="s">
        <v>39</v>
      </c>
      <c r="F163" s="57">
        <v>20</v>
      </c>
      <c r="G163" s="57">
        <v>0.26</v>
      </c>
      <c r="H163" s="57">
        <v>3.0000000000000001E-3</v>
      </c>
      <c r="I163" s="57">
        <v>10.5</v>
      </c>
      <c r="J163" s="57">
        <v>42</v>
      </c>
      <c r="K163" s="57" t="s">
        <v>40</v>
      </c>
      <c r="L163" s="57">
        <v>1.39</v>
      </c>
    </row>
    <row r="164" spans="1:12" ht="15">
      <c r="A164" s="45"/>
      <c r="B164" s="46"/>
      <c r="C164" s="22"/>
      <c r="D164" s="23" t="s">
        <v>32</v>
      </c>
      <c r="E164" s="57" t="s">
        <v>85</v>
      </c>
      <c r="F164" s="57">
        <v>20</v>
      </c>
      <c r="G164" s="57">
        <v>0.26</v>
      </c>
      <c r="H164" s="57">
        <v>3.0000000000000001E-3</v>
      </c>
      <c r="I164" s="57">
        <v>10.5</v>
      </c>
      <c r="J164" s="57">
        <v>42</v>
      </c>
      <c r="K164" s="57" t="s">
        <v>40</v>
      </c>
      <c r="L164" s="57">
        <v>1.42</v>
      </c>
    </row>
    <row r="165" spans="1:12" ht="15">
      <c r="A165" s="45"/>
      <c r="B165" s="46"/>
      <c r="C165" s="22"/>
      <c r="D165" s="59" t="s">
        <v>22</v>
      </c>
      <c r="E165" s="57" t="s">
        <v>99</v>
      </c>
      <c r="F165" s="57">
        <v>200</v>
      </c>
      <c r="G165" s="57">
        <v>4.2300000000000004</v>
      </c>
      <c r="H165" s="57" t="s">
        <v>88</v>
      </c>
      <c r="I165" s="57">
        <v>28.6</v>
      </c>
      <c r="J165" s="57">
        <v>107.8</v>
      </c>
      <c r="K165" s="57">
        <v>692</v>
      </c>
      <c r="L165" s="57">
        <v>4.1900000000000004</v>
      </c>
    </row>
    <row r="166" spans="1:12" ht="15">
      <c r="A166" s="52"/>
      <c r="B166" s="53"/>
      <c r="C166" s="24"/>
      <c r="D166" s="26" t="s">
        <v>33</v>
      </c>
      <c r="E166" s="60"/>
      <c r="F166" s="61">
        <f>SUM(F158:F165)</f>
        <v>740</v>
      </c>
      <c r="G166" s="61">
        <f>SUM(G158:G165)</f>
        <v>20.730000000000004</v>
      </c>
      <c r="H166" s="61">
        <f>SUM(H158:H165)</f>
        <v>30.555999999999997</v>
      </c>
      <c r="I166" s="61">
        <f>SUM(I158:I165)</f>
        <v>92.08</v>
      </c>
      <c r="J166" s="61">
        <f>SUM(J158:J165)</f>
        <v>822.95</v>
      </c>
      <c r="K166" s="62"/>
      <c r="L166" s="61">
        <f>SUM(L158:L165)</f>
        <v>75</v>
      </c>
    </row>
    <row r="167" spans="1:12" ht="15">
      <c r="A167" s="63">
        <f>A151</f>
        <v>2</v>
      </c>
      <c r="B167" s="64">
        <f>B151</f>
        <v>5</v>
      </c>
      <c r="C167" s="65" t="s">
        <v>4</v>
      </c>
      <c r="D167" s="31"/>
      <c r="E167" s="76"/>
      <c r="F167" s="77">
        <f>F157+F166</f>
        <v>1290</v>
      </c>
      <c r="G167" s="77">
        <f>G157+G166</f>
        <v>45.070000000000007</v>
      </c>
      <c r="H167" s="77">
        <f>H157+H166</f>
        <v>53.176000000000002</v>
      </c>
      <c r="I167" s="77">
        <f>I157+I166</f>
        <v>145.36000000000001</v>
      </c>
      <c r="J167" s="77">
        <f>J157+J166</f>
        <v>1409.8500000000001</v>
      </c>
      <c r="K167" s="77"/>
      <c r="L167" s="77">
        <f>L157+L166</f>
        <v>150</v>
      </c>
    </row>
    <row r="168" spans="1:12" ht="15">
      <c r="A168" s="99"/>
      <c r="B168" s="100"/>
      <c r="C168" s="101" t="s">
        <v>5</v>
      </c>
      <c r="D168" s="101"/>
      <c r="E168" s="101"/>
      <c r="F168" s="102">
        <f>(F21+F36+F52+F67+F85+F103+F118+F135+F150+F167)/(IF(F21=0,0,1)+IF(F36=0,0,1)+IF(F52=0,0,1)+IF(F67=0,0,1)+IF(F85=0,0,1)+IF(F103=0,0,1)+IF(F118=0,0,1)+IF(F135=0,0,1)+IF(F150=0,0,1)+IF(F167=0,0,1))</f>
        <v>897.5</v>
      </c>
      <c r="G168" s="102">
        <f>(G21+G36+G52+G67+G85+G103+G118+G135+G150+G167)/(IF(G21=0,0,1)+IF(G36=0,0,1)+IF(G52=0,0,1)+IF(G67=0,0,1)+IF(G85=0,0,1)+IF(G103=0,0,1)+IF(G118=0,0,1)+IF(G135=0,0,1)+IF(G150=0,0,1)+IF(G167=0,0,1))</f>
        <v>46.904000000000003</v>
      </c>
      <c r="H168" s="102">
        <f>(H21+H36+H52+H67+H85+H103+H118+H135+H150+H167)/(IF(H21=0,0,1)+IF(H36=0,0,1)+IF(H52=0,0,1)+IF(H67=0,0,1)+IF(H85=0,0,1)+IF(H103=0,0,1)+IF(H118=0,0,1)+IF(H135=0,0,1)+IF(H150=0,0,1)+IF(H167=0,0,1))</f>
        <v>47.682499999999997</v>
      </c>
      <c r="I168" s="102">
        <f>(I21+I36+I52+I67+I85+I103+I118+I135+I150+I167)/(IF(I21=0,0,1)+IF(I36=0,0,1)+IF(I52=0,0,1)+IF(I67=0,0,1)+IF(I85=0,0,1)+IF(I103=0,0,1)+IF(I118=0,0,1)+IF(I135=0,0,1)+IF(I150=0,0,1)+IF(I167=0,0,1))</f>
        <v>151.68899999999999</v>
      </c>
      <c r="J168" s="102">
        <f>(J21+J36+J52+J67+J85+J103+J118+J135+J150+J167)/(IF(J21=0,0,1)+IF(J36=0,0,1)+IF(J52=0,0,1)+IF(J67=0,0,1)+IF(J85=0,0,1)+IF(J103=0,0,1)+IF(J118=0,0,1)+IF(J135=0,0,1)+IF(J150=0,0,1)+IF(J167=0,0,1))</f>
        <v>1425.7650000000001</v>
      </c>
      <c r="K168" s="102"/>
      <c r="L168" s="102">
        <f>(L21+L36+L52+L67+L85+L103+L118+L135+L150+L167)/(IF(L21=0,0,1)+IF(L36=0,0,1)+IF(L52=0,0,1)+IF(L67=0,0,1)+IF(L85=0,0,1)+IF(L103=0,0,1)+IF(L118=0,0,1)+IF(L135=0,0,1)+IF(L150=0,0,1)+IF(L167=0,0,1))</f>
        <v>150</v>
      </c>
    </row>
  </sheetData>
  <mergeCells count="14">
    <mergeCell ref="C1:E1"/>
    <mergeCell ref="H1:K1"/>
    <mergeCell ref="H2:K2"/>
    <mergeCell ref="C36:D36"/>
    <mergeCell ref="C52:D52"/>
    <mergeCell ref="C67:D67"/>
    <mergeCell ref="C85:D85"/>
    <mergeCell ref="C21:D21"/>
    <mergeCell ref="C168:E168"/>
    <mergeCell ref="C167:D167"/>
    <mergeCell ref="C103:D103"/>
    <mergeCell ref="C118:D118"/>
    <mergeCell ref="C135:D135"/>
    <mergeCell ref="C150:D1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Васильевна</cp:lastModifiedBy>
  <dcterms:created xsi:type="dcterms:W3CDTF">2022-05-16T14:23:56Z</dcterms:created>
  <dcterms:modified xsi:type="dcterms:W3CDTF">2024-02-04T21:02:28Z</dcterms:modified>
</cp:coreProperties>
</file>